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tabRatio="992" activeTab="0"/>
  </bookViews>
  <sheets>
    <sheet name="Saturs" sheetId="1" r:id="rId1"/>
    <sheet name="Vispārējie dati" sheetId="2" r:id="rId2"/>
    <sheet name="Kopsavilkums" sheetId="3" r:id="rId3"/>
    <sheet name="0" sheetId="4" r:id="rId4"/>
    <sheet name="1" sheetId="5" r:id="rId5"/>
    <sheet name="2" sheetId="6" r:id="rId6"/>
    <sheet name="3" sheetId="7" r:id="rId7"/>
    <sheet name="4" sheetId="8" r:id="rId8"/>
    <sheet name="5" sheetId="9" r:id="rId9"/>
    <sheet name="6" sheetId="10" r:id="rId10"/>
    <sheet name="VVI pers. GRT" sheetId="11" r:id="rId11"/>
    <sheet name="Apliecinājums" sheetId="12" r:id="rId12"/>
  </sheets>
  <externalReferences>
    <externalReference r:id="rId15"/>
  </externalReferences>
  <definedNames>
    <definedName name="Dalībnieka_dzimums">'[1]List'!$D$6:$D$7</definedName>
    <definedName name="Izglītība">'[1]List'!$D$3:$F$3</definedName>
    <definedName name="_xlnm.Print_Area" localSheetId="3">'0'!$A$1:$I$48</definedName>
    <definedName name="_xlnm.Print_Area" localSheetId="4">'1'!$A$1:$J$32</definedName>
    <definedName name="_xlnm.Print_Area" localSheetId="5">'2'!$A$1:$J$43</definedName>
    <definedName name="_xlnm.Print_Area" localSheetId="6">'3'!$A$1:$L$41</definedName>
    <definedName name="_xlnm.Print_Area" localSheetId="7">'4'!$A$1:$K$21</definedName>
    <definedName name="_xlnm.Print_Area" localSheetId="8">'5'!$A$1:$N$73</definedName>
    <definedName name="_xlnm.Print_Area" localSheetId="9">'6'!$A$1:$O$73</definedName>
    <definedName name="_xlnm.Print_Area" localSheetId="2">'Kopsavilkums'!$A$1:$F$30</definedName>
    <definedName name="_xlnm.Print_Area" localSheetId="0">'Saturs'!$A$1:$E$30</definedName>
    <definedName name="_xlnm.Print_Area" localSheetId="1">'Vispārējie dati'!$A$1:$G$27</definedName>
    <definedName name="_xlnm.Print_Area" localSheetId="10">'VVI pers. GRT'!$A$1:$O$52</definedName>
    <definedName name="Saņemtā_pakalpojuma_apjoms__stundas_2" comment="Bērniem ar FT- ne vairāk kā 40 pakalpojuma sniegšanas reizes visā projketa īstenošanas laikā">'3'!$F$3:$F$19</definedName>
    <definedName name="Vecums">'[1]List'!$B$3:$B$102</definedName>
  </definedNames>
  <calcPr fullCalcOnLoad="1"/>
</workbook>
</file>

<file path=xl/comments3.xml><?xml version="1.0" encoding="utf-8"?>
<comments xmlns="http://schemas.openxmlformats.org/spreadsheetml/2006/main">
  <authors>
    <author>Signe Jānelsiņa</author>
  </authors>
  <commentList>
    <comment ref="A22" authorId="0">
      <text>
        <r>
          <rPr>
            <b/>
            <sz val="9"/>
            <rFont val="Tahoma"/>
            <family val="2"/>
          </rPr>
          <t>VVI pers. ar GRT</t>
        </r>
      </text>
    </comment>
    <comment ref="A26" authorId="0">
      <text>
        <r>
          <rPr>
            <b/>
            <sz val="9"/>
            <rFont val="Tahoma"/>
            <family val="2"/>
          </rPr>
          <t>2.sadaļa</t>
        </r>
      </text>
    </comment>
    <comment ref="A11" authorId="0">
      <text>
        <r>
          <rPr>
            <b/>
            <sz val="9"/>
            <rFont val="Tahoma"/>
            <family val="2"/>
          </rPr>
          <t>2. sadaļa</t>
        </r>
      </text>
    </comment>
    <comment ref="A25" authorId="0">
      <text>
        <r>
          <rPr>
            <b/>
            <sz val="9"/>
            <rFont val="Tahoma"/>
            <family val="2"/>
          </rPr>
          <t>1. un 2.sadaļa</t>
        </r>
      </text>
    </comment>
    <comment ref="A27" authorId="0">
      <text>
        <r>
          <rPr>
            <b/>
            <sz val="9"/>
            <rFont val="Tahoma"/>
            <family val="2"/>
          </rPr>
          <t>1.sadaļa</t>
        </r>
        <r>
          <rPr>
            <sz val="9"/>
            <rFont val="Tahoma"/>
            <family val="2"/>
          </rPr>
          <t xml:space="preserve">
</t>
        </r>
      </text>
    </comment>
    <comment ref="A28" authorId="0">
      <text>
        <r>
          <rPr>
            <b/>
            <sz val="9"/>
            <rFont val="Tahoma"/>
            <family val="2"/>
          </rPr>
          <t>3.sadaļa</t>
        </r>
      </text>
    </comment>
    <comment ref="A10" authorId="0">
      <text>
        <r>
          <rPr>
            <b/>
            <sz val="9"/>
            <rFont val="Tahoma"/>
            <family val="2"/>
          </rPr>
          <t>0.sadaļa</t>
        </r>
        <r>
          <rPr>
            <sz val="9"/>
            <rFont val="Tahoma"/>
            <family val="2"/>
          </rPr>
          <t xml:space="preserve">
</t>
        </r>
      </text>
    </comment>
    <comment ref="A12" authorId="0">
      <text>
        <r>
          <rPr>
            <b/>
            <sz val="9"/>
            <rFont val="Tahoma"/>
            <family val="2"/>
          </rPr>
          <t>5.sadaļa</t>
        </r>
      </text>
    </comment>
    <comment ref="A23" authorId="0">
      <text>
        <r>
          <rPr>
            <b/>
            <sz val="9"/>
            <rFont val="Tahoma"/>
            <family val="2"/>
          </rPr>
          <t>6.sadaļa</t>
        </r>
      </text>
    </comment>
    <comment ref="A15" authorId="0">
      <text>
        <r>
          <rPr>
            <b/>
            <sz val="9"/>
            <rFont val="Tahoma"/>
            <family val="2"/>
          </rPr>
          <t>5.sadaļa</t>
        </r>
      </text>
    </comment>
    <comment ref="A16" authorId="0">
      <text>
        <r>
          <rPr>
            <b/>
            <sz val="9"/>
            <rFont val="Tahoma"/>
            <family val="2"/>
          </rPr>
          <t>5.sadaļa</t>
        </r>
      </text>
    </comment>
    <comment ref="A17" authorId="0">
      <text>
        <r>
          <rPr>
            <b/>
            <sz val="9"/>
            <rFont val="Tahoma"/>
            <family val="2"/>
          </rPr>
          <t>5.sadaļa</t>
        </r>
      </text>
    </comment>
    <comment ref="A18" authorId="0">
      <text>
        <r>
          <rPr>
            <b/>
            <sz val="9"/>
            <rFont val="Tahoma"/>
            <family val="2"/>
          </rPr>
          <t>5.sadaļa</t>
        </r>
      </text>
    </comment>
    <comment ref="A19" authorId="0">
      <text>
        <r>
          <rPr>
            <b/>
            <sz val="9"/>
            <rFont val="Tahoma"/>
            <family val="2"/>
          </rPr>
          <t>5.sadaļa</t>
        </r>
      </text>
    </comment>
    <comment ref="A20" authorId="0">
      <text>
        <r>
          <rPr>
            <b/>
            <sz val="9"/>
            <rFont val="Tahoma"/>
            <family val="2"/>
          </rPr>
          <t>5.sadaļa</t>
        </r>
      </text>
    </comment>
    <comment ref="A29" authorId="0">
      <text>
        <r>
          <rPr>
            <b/>
            <sz val="9"/>
            <rFont val="Tahoma"/>
            <family val="2"/>
          </rPr>
          <t>3.sadaļa</t>
        </r>
      </text>
    </comment>
  </commentList>
</comments>
</file>

<file path=xl/comments5.xml><?xml version="1.0" encoding="utf-8"?>
<comments xmlns="http://schemas.openxmlformats.org/spreadsheetml/2006/main">
  <authors>
    <author>SIgne Jānelsiņa</author>
  </authors>
  <commentList>
    <comment ref="E3" authorId="0">
      <text>
        <r>
          <rPr>
            <b/>
            <sz val="9"/>
            <rFont val="Tahoma"/>
            <family val="2"/>
          </rPr>
          <t>Uzmanību:</t>
        </r>
        <r>
          <rPr>
            <sz val="9"/>
            <rFont val="Tahoma"/>
            <family val="2"/>
          </rPr>
          <t xml:space="preserve">
Nepārsniedzot MK Nr.313 45. punktā noteikto apjomu: līdz 30 diennaktīm gadā.</t>
        </r>
      </text>
    </comment>
    <comment ref="F3" authorId="0">
      <text>
        <r>
          <rPr>
            <b/>
            <sz val="9"/>
            <rFont val="Tahoma"/>
            <family val="2"/>
          </rPr>
          <t>Uzmanību:</t>
        </r>
        <r>
          <rPr>
            <sz val="9"/>
            <rFont val="Tahoma"/>
            <family val="2"/>
          </rPr>
          <t xml:space="preserve">
Nepārsniedzot MK Nr.313 25.3. puktā noteikto limitu 42 EUR/diennaktī</t>
        </r>
      </text>
    </comment>
  </commentList>
</comments>
</file>

<file path=xl/comments6.xml><?xml version="1.0" encoding="utf-8"?>
<comments xmlns="http://schemas.openxmlformats.org/spreadsheetml/2006/main">
  <authors>
    <author>SIgne Jānelsiņa</author>
    <author>Signe Jānelsiņa</author>
  </authors>
  <commentList>
    <comment ref="H25" authorId="0">
      <text>
        <r>
          <rPr>
            <b/>
            <sz val="9"/>
            <rFont val="Tahoma"/>
            <family val="2"/>
          </rPr>
          <t>Uzmanību:</t>
        </r>
        <r>
          <rPr>
            <sz val="9"/>
            <rFont val="Tahoma"/>
            <family val="2"/>
          </rPr>
          <t xml:space="preserve">
Nepārsniedzot MK noteikumu Nr.313 22.1.1.3. punktā noteikto likmi</t>
        </r>
      </text>
    </comment>
    <comment ref="G5" authorId="0">
      <text>
        <r>
          <rPr>
            <b/>
            <sz val="9"/>
            <rFont val="Tahoma"/>
            <family val="2"/>
          </rPr>
          <t>Uzmanību:</t>
        </r>
        <r>
          <rPr>
            <sz val="9"/>
            <rFont val="Tahoma"/>
            <family val="2"/>
          </rPr>
          <t xml:space="preserve">
Nepārsniedzot MK noteikumu Nr.313 25.2. punktā noteikto likmi</t>
        </r>
      </text>
    </comment>
    <comment ref="H5" authorId="1">
      <text>
        <r>
          <rPr>
            <b/>
            <sz val="9"/>
            <rFont val="Tahoma"/>
            <family val="2"/>
          </rPr>
          <t>Uzmanību:</t>
        </r>
        <r>
          <rPr>
            <sz val="9"/>
            <rFont val="Tahoma"/>
            <family val="2"/>
          </rPr>
          <t xml:space="preserve">
Nepārsniedzot MK Nr.313 25.2. punktā noteikto stundas likmi</t>
        </r>
      </text>
    </comment>
  </commentList>
</comments>
</file>

<file path=xl/comments7.xml><?xml version="1.0" encoding="utf-8"?>
<comments xmlns="http://schemas.openxmlformats.org/spreadsheetml/2006/main">
  <authors>
    <author>Signe Jānelsiņa</author>
  </authors>
  <commentList>
    <comment ref="F3" authorId="0">
      <text>
        <r>
          <rPr>
            <b/>
            <sz val="9"/>
            <rFont val="Tahoma"/>
            <family val="2"/>
          </rPr>
          <t>Uzmanību:</t>
        </r>
        <r>
          <rPr>
            <sz val="9"/>
            <rFont val="Tahoma"/>
            <family val="2"/>
          </rPr>
          <t xml:space="preserve">
Nepārsniedzot MK noteikumu Nr.313 42.3.1. punktā noteiktās 40 pakalpojuma sniegšanas reizes visā projekta īstenošanas laikā</t>
        </r>
      </text>
    </comment>
    <comment ref="F25" authorId="0">
      <text>
        <r>
          <rPr>
            <b/>
            <sz val="9"/>
            <rFont val="Tahoma"/>
            <family val="2"/>
          </rPr>
          <t>Uzmanību:</t>
        </r>
        <r>
          <rPr>
            <sz val="9"/>
            <rFont val="Tahoma"/>
            <family val="2"/>
          </rPr>
          <t xml:space="preserve">
Nepārsniedzot MK noteikumu Nr.313 42.3.2. punktā noteiktās 20 pakalpojuma sniegšanas reizes visā projekta īstenošanas laikā</t>
        </r>
      </text>
    </comment>
    <comment ref="E25" authorId="0">
      <text>
        <r>
          <rPr>
            <b/>
            <sz val="9"/>
            <rFont val="Tahoma"/>
            <family val="2"/>
          </rPr>
          <t>Kompensējamo pakalpojumu veidi:</t>
        </r>
        <r>
          <rPr>
            <sz val="9"/>
            <rFont val="Tahoma"/>
            <family val="2"/>
          </rPr>
          <t xml:space="preserve">
Psihologa pakalpojums
Rehabilitologa pakalpojums
Fizioterapija
Izglītojoša atbalsta grupa</t>
        </r>
      </text>
    </comment>
  </commentList>
</comments>
</file>

<file path=xl/comments8.xml><?xml version="1.0" encoding="utf-8"?>
<comments xmlns="http://schemas.openxmlformats.org/spreadsheetml/2006/main">
  <authors>
    <author>Signe Jānelsiņa</author>
  </authors>
  <commentList>
    <comment ref="F5" authorId="0">
      <text>
        <r>
          <rPr>
            <b/>
            <sz val="9"/>
            <rFont val="Tahoma"/>
            <family val="2"/>
          </rPr>
          <t>Uzmanību:</t>
        </r>
        <r>
          <rPr>
            <sz val="9"/>
            <rFont val="Tahoma"/>
            <family val="2"/>
          </rPr>
          <t xml:space="preserve">
Nepārsniedzot MK noteikumu Nr.313 25.5. punktā noteikto likmi 2 EUR /stundā</t>
        </r>
      </text>
    </comment>
    <comment ref="K5" authorId="0">
      <text>
        <r>
          <rPr>
            <b/>
            <sz val="9"/>
            <rFont val="Tahoma"/>
            <family val="2"/>
          </rPr>
          <t>Uzmanību:</t>
        </r>
        <r>
          <rPr>
            <sz val="9"/>
            <rFont val="Tahoma"/>
            <family val="2"/>
          </rPr>
          <t xml:space="preserve">
Nepārsniedzot MK noteikumu Nr.313 25.5. punktā noteikto kopējo summu visā projekta laikā 2500 EUR par1 personu</t>
        </r>
      </text>
    </comment>
  </commentList>
</comments>
</file>

<file path=xl/comments9.xml><?xml version="1.0" encoding="utf-8"?>
<comments xmlns="http://schemas.openxmlformats.org/spreadsheetml/2006/main">
  <authors>
    <author>Signe Jānelsiņa</author>
  </authors>
  <commentList>
    <comment ref="J3" authorId="0">
      <text>
        <r>
          <rPr>
            <sz val="9"/>
            <rFont val="Tahoma"/>
            <family val="2"/>
          </rPr>
          <t>Aizpilda, ja pašvaldība pakalpojumu iepērk</t>
        </r>
      </text>
    </comment>
  </commentList>
</comments>
</file>

<file path=xl/sharedStrings.xml><?xml version="1.0" encoding="utf-8"?>
<sst xmlns="http://schemas.openxmlformats.org/spreadsheetml/2006/main" count="520" uniqueCount="253">
  <si>
    <t>1. INFORMĀCIJA PAR PIEPRASĪJUMU</t>
  </si>
  <si>
    <t>Projekta numurs</t>
  </si>
  <si>
    <t>Projekta nosaukums</t>
  </si>
  <si>
    <t>Pieprasījuma numurs pēc kārtas</t>
  </si>
  <si>
    <t>Pārskata perioda sākuma datums</t>
  </si>
  <si>
    <t>Pārskata perioda beigu datums</t>
  </si>
  <si>
    <t>Pieprasījuma kopējā summa</t>
  </si>
  <si>
    <t>2. NORĒĶINA REKVIZĪTI</t>
  </si>
  <si>
    <t>Konta turētājs</t>
  </si>
  <si>
    <t>Konta numurs</t>
  </si>
  <si>
    <t>Maksājumu pakalpojuma sniedzēja kods</t>
  </si>
  <si>
    <t>TRELLV22</t>
  </si>
  <si>
    <t>Maksājumu pakalpojuma sniedzēja nosaukums</t>
  </si>
  <si>
    <t>Valsts kase</t>
  </si>
  <si>
    <t xml:space="preserve"> (amats, vārds, uzvārds)</t>
  </si>
  <si>
    <t>(paraksts)</t>
  </si>
  <si>
    <t xml:space="preserve">                          (datums) </t>
  </si>
  <si>
    <t>Kods atbilstoši projekta budžeta kopsavilkumam</t>
  </si>
  <si>
    <t>Izdevumu sadalījums atbilstoši projekta budžeta kopsavilkumam</t>
  </si>
  <si>
    <t>Visi pieprasījumi kopā
 6 = (4 + 5)</t>
  </si>
  <si>
    <t>1.</t>
  </si>
  <si>
    <t>Projekta izmaksas saskaņā ar vienoto izmaksu likmi</t>
  </si>
  <si>
    <t>1.1.</t>
  </si>
  <si>
    <t>Netiešās izmaksas, kas  nepārsniedz 15% no tiešajām attiecināmajām personāla atalgojuma izmaksām</t>
  </si>
  <si>
    <t>3.</t>
  </si>
  <si>
    <t>Projekta īstenošanas personāla izmaksas</t>
  </si>
  <si>
    <t>3.1.</t>
  </si>
  <si>
    <t xml:space="preserve">Projekta īstenošanas personāla atlīdzības izmaksas                                                          </t>
  </si>
  <si>
    <t>3.1.1.</t>
  </si>
  <si>
    <t>sadarbības partneru projekta īstenošanas personāla izmaksas</t>
  </si>
  <si>
    <t>3.1.1.2.</t>
  </si>
  <si>
    <t>kompensācija pašvaldībām par atlīdzības izmaksām sociālajam mentoram</t>
  </si>
  <si>
    <t>3.1.1.3.</t>
  </si>
  <si>
    <t>kompensācija pašvaldībām par atlīdzības izmaksām uz darba līguma piesaistītajam  (darba līgums) sociālās aprūpes pakalpojuma sniedzējam</t>
  </si>
  <si>
    <t>13.2.</t>
  </si>
  <si>
    <t>Mērķa grupas personu sagatavošana pārejai uz dzīvi sabiedrībā izmaksas:</t>
  </si>
  <si>
    <t>13.2.2.</t>
  </si>
  <si>
    <t xml:space="preserve">Kompensācija par ēdināšanas izdevumiem mērķa grupas personām                 </t>
  </si>
  <si>
    <t>13.2.3.</t>
  </si>
  <si>
    <t>Kompensācija par uzturēšanās izdevumiem viesnīcā mērķa grupas personām</t>
  </si>
  <si>
    <t>13.2.4.</t>
  </si>
  <si>
    <t xml:space="preserve">Kompensācija par transporta izdevumiem mērķa grupas personām </t>
  </si>
  <si>
    <t>13.2.5.</t>
  </si>
  <si>
    <t xml:space="preserve">Kompensācija par iekšzemes komandējumu un dienesta braucieniem sociālajiem mentoriem   </t>
  </si>
  <si>
    <t>13.2.6.</t>
  </si>
  <si>
    <t xml:space="preserve">Sociālo mentoru, kas piesaistiti uz uzņēmuma līguma pamata, izmaksas </t>
  </si>
  <si>
    <t>13.4.</t>
  </si>
  <si>
    <t>Sociālās rehabilitācijas pakalpojumu, īslaicīgās aprūpes jeb "atelpas brīža" pakalpojumu un sociālās aprūpes pakalpojumu īstenošanas izmaksas:</t>
  </si>
  <si>
    <t>13.4.1.</t>
  </si>
  <si>
    <t xml:space="preserve">Kompensācija par transporta izdevumiem  </t>
  </si>
  <si>
    <t>13.4.2.</t>
  </si>
  <si>
    <t xml:space="preserve">Sociālās aprūpes pakalpojumu izmaksas (uzņēmumu līgumi) </t>
  </si>
  <si>
    <t>13.4.3.</t>
  </si>
  <si>
    <t xml:space="preserve">"Atelpas brīža" pakalpojumu izmaksas   </t>
  </si>
  <si>
    <t>13.4.4.</t>
  </si>
  <si>
    <t>Sociālās rehabilitācijas pakalpojumu izmaksas</t>
  </si>
  <si>
    <t>Atskaite par veiktajām izmaksām</t>
  </si>
  <si>
    <t>Nr.p.k.</t>
  </si>
  <si>
    <t>Vienas stundas cena/EUR</t>
  </si>
  <si>
    <t>Summa</t>
  </si>
  <si>
    <t>Pakalpojuma sniegšanas /  saņemšanas datums</t>
  </si>
  <si>
    <t>Faktiskās dzīvesvietas adrese</t>
  </si>
  <si>
    <t>Izmaksas par patērēto degvielu (EUR)</t>
  </si>
  <si>
    <t>Transportlīdzekļa nomas izmaksas (EUR)</t>
  </si>
  <si>
    <t>Speciālizētā transporta izmaksas (EUR)</t>
  </si>
  <si>
    <t>Sabiedriskā transporta izmaksas (EUR)</t>
  </si>
  <si>
    <t>Izmaksas kopā:</t>
  </si>
  <si>
    <t>KOPĀ:</t>
  </si>
  <si>
    <t>Attiecināmās izmaksas kopā</t>
  </si>
  <si>
    <t>Saņemtā pakalpojuma apjoms (stundas)</t>
  </si>
  <si>
    <t xml:space="preserve">Pakalpojuma sniedzējs </t>
  </si>
  <si>
    <t>Pakalpojuma sniegšanas vietas adrese</t>
  </si>
  <si>
    <t>ATTIECINĀMO IZDEVUMU KOPSAVILKUMS</t>
  </si>
  <si>
    <t>Kompensācija par iekšzemes komandējumu un dienesta braucieniem sociālajiem mentoriem un sociālajam darbiniekam</t>
  </si>
  <si>
    <t xml:space="preserve">Aprūpes pakalpojumu izmaksas (uzņēmumu līgumi) </t>
  </si>
  <si>
    <t>Iepriekšējās atskaitēs apstiprinātie attiecināmie izdevumi</t>
  </si>
  <si>
    <t xml:space="preserve">Šajā atskaitē pieprasītie attiecināmie izdevumi </t>
  </si>
  <si>
    <t>IZMAKSAS KOPĀ:</t>
  </si>
  <si>
    <t xml:space="preserve"> </t>
  </si>
  <si>
    <t>Izdevumus pamatojošais dokumenta numurs</t>
  </si>
  <si>
    <t>Izdevumus pamatojošā  dokumenta numurs</t>
  </si>
  <si>
    <t>Izdevumu apraksts</t>
  </si>
  <si>
    <t>Datums, kurā izvērtēšana uzsākta</t>
  </si>
  <si>
    <t>Datums, kurā atbalsta plāns izstrādāts</t>
  </si>
  <si>
    <t xml:space="preserve"> Informācija par personām ar GRT, kurām sociālais darbinieks ir veicis individuālo vajadzību izvērtēšanu un izstrādājis atbalsta plānu</t>
  </si>
  <si>
    <t>Atbalsta plānā iekļautie pasākumi</t>
  </si>
  <si>
    <t>Saskaņā ar Projekta sadarbības partnera atskaitē iekļauto informāciju apstiprinu, ka:</t>
  </si>
  <si>
    <t>1)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</si>
  <si>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2) ir ievērotas iepirkuma prasības, valsts atbalsta prasības, vides aizsardzības prasības un vienlīdzīgo iespēju princips (ciktāl tas attiecas uz projektu);</t>
  </si>
  <si>
    <t>3) izdevumi veikti izmaksu periodā, ko nosaka Sadarbības līgums;</t>
  </si>
  <si>
    <t>4) ir ievērota publicitātes un vizuālās identitātes atbilstība normatīvo aktu prasībām Eiropas Savienības fondu publicitātes un vizuālās identitātes jomā;</t>
  </si>
  <si>
    <t>5) visu ar projektu saistīto darījumu atspoguļošanai ir ieviesta nodalīta grāmatvedības uzskaites sistēma;</t>
  </si>
  <si>
    <t>6) informācija par darījumiem atbilstoši iespējām ir reģistrēta elektroniski un ir pieejama pēc kompetento iestāžu pieprasījuma;</t>
  </si>
  <si>
    <t>7) Projekta sadarbības partnera pārskats un atskaite, tiem pievienoto dokumentu kopijas un atskaites elektroniskā versija atbilst oriģināliem;</t>
  </si>
  <si>
    <t>9) pārskata perioda attiecināmajos izdevumos norādītā informācija ir patiesa, un izdevumos iekļautā PVN summa nav atskaitīta kā priekšnodoklis Pievienotās vērtības nodokļa likuma XI nodaļā noteiktajā kārtībā;</t>
  </si>
  <si>
    <t>Esmu informēts, ka Eiropas Komisija, vadošā iestāde, sertifikācijas iestāde, revīzijas iestāde vai sadarbības iestāde,  ja nepieciešams, veic pārbaudi, un piekrītu pārbaudes veikšanai.</t>
  </si>
  <si>
    <t>Sadarbības partneris _________________________________________________________</t>
  </si>
  <si>
    <t xml:space="preserve">                                                                                                                             (iestādes nosaukums)</t>
  </si>
  <si>
    <t xml:space="preserve">                    (amats, vārds, uzvārds)                                                                           (paraksts)</t>
  </si>
  <si>
    <t xml:space="preserve">                 _______________________________</t>
  </si>
  <si>
    <t xml:space="preserve">                                                 (datums)</t>
  </si>
  <si>
    <t>9.2.2.1/15/I/003</t>
  </si>
  <si>
    <t>Vidzeme iekļauj</t>
  </si>
  <si>
    <t>pašvaldība</t>
  </si>
  <si>
    <t>8) visi ar projekta "Vidzeme iekļauj" īstenošanu saistīto dokumentu oriģināli glabājami atbilstoši Sadarbības līgumā noteiktajam termiņam;</t>
  </si>
  <si>
    <t>10) piekrītu, ka gadījumā, ja vadošā iestāde, sertifikācijas iestāde, revīzijas iestāde vai sadarbības iestāde neattiecina daļu vai visus šajā atskaitē iekļautos izdevumus, Vidzemes plānošanas reģionam ir tiesības pieprasīt papildus informāciju, veikt izmaksātās kompensācijas ieturējumu no turpmāk izmaksājamajām kompensācijām, vai pieprasīt izmaksātās kompensācijas atgriešanu.</t>
  </si>
  <si>
    <t>Vispārējie dati</t>
  </si>
  <si>
    <t>Attiecināmo izdevumu kopsavilkums</t>
  </si>
  <si>
    <t>jā</t>
  </si>
  <si>
    <t>Kopā:</t>
  </si>
  <si>
    <t>8.pielikums</t>
  </si>
  <si>
    <t>Vārds, uzvārds</t>
  </si>
  <si>
    <t>Plānošanas pozīcija</t>
  </si>
  <si>
    <t>Īslaicīgā sociālā aprūpe jeb atelpas brīdis</t>
  </si>
  <si>
    <t>Dienas aprūpes centrs (ar pašaprūpes prasmēm)</t>
  </si>
  <si>
    <t>Dienas aprūpes centrs (bez pašaprūpes prasmēm)</t>
  </si>
  <si>
    <t>Grupu māja (dzīvoklis) (ar pašaprūpes prasmēm)</t>
  </si>
  <si>
    <t>Grupu māja (dzīvoklis) (bez pašaprūpes prasmēm)</t>
  </si>
  <si>
    <t>Specializētā darbnīca</t>
  </si>
  <si>
    <t>Atbalsta grupa un grupu nodarbības</t>
  </si>
  <si>
    <t>Speciālistu konsultācijas un individuālais atbalsts</t>
  </si>
  <si>
    <t>Aprūpe mājās (regulāri)</t>
  </si>
  <si>
    <t>Drošība spoga ar fiksēto tālr.</t>
  </si>
  <si>
    <t>Drošība spoga ar mobilo tālr.</t>
  </si>
  <si>
    <t>Atbildīgā sociālā darbinieka paraksts</t>
  </si>
  <si>
    <t>Pakalpojuma vienība: diena vai diennaksts</t>
  </si>
  <si>
    <t>Pakalpojuma vienība: stunda vai atbalsta grupas nodarbība</t>
  </si>
  <si>
    <t>Pakalpojuma vienība: mēnesis</t>
  </si>
  <si>
    <t>Lēmums</t>
  </si>
  <si>
    <t>Faktiski sniegts</t>
  </si>
  <si>
    <t>Apmaksai</t>
  </si>
  <si>
    <t>Summa apmaksai</t>
  </si>
  <si>
    <t>Kopā summa apmaksai  EUR:</t>
  </si>
  <si>
    <t>Sociālās rehabilitācijas pakalpojumi bērniem ar FT</t>
  </si>
  <si>
    <t>Sociālās rehabilitācijas pakalpojumi bērnu ar FT vecākiem</t>
  </si>
  <si>
    <t>Sociālās aprūpes pakalpojumi bērniem ar FT (uzņēmuma līgumi)</t>
  </si>
  <si>
    <t>Sociālās aprūpes pakalpojumi bērniem ar FT (darba līgumi)</t>
  </si>
  <si>
    <t>Atskaites par plānotiem un faktiski saņemtiem pakalpojumiem</t>
  </si>
  <si>
    <t>Nr. p. k.</t>
  </si>
  <si>
    <t>Kopsavilkums</t>
  </si>
  <si>
    <t>Apliecinājums</t>
  </si>
  <si>
    <t>Links uz sadaļu</t>
  </si>
  <si>
    <t>Atskaites daļas nosaukums</t>
  </si>
  <si>
    <t>Informācija par personām ar GRT, kurām sociālais darbinieks ir veicis individuālo vajadzību izvērtēšanu un izstrādājis atbalsta plānu</t>
  </si>
  <si>
    <t>13.3.1.</t>
  </si>
  <si>
    <t>13.3.</t>
  </si>
  <si>
    <t>13.3.2.</t>
  </si>
  <si>
    <t>Sabiedrībā balstītu pakalpojumu (aprūpes mājās, dienas aprūpes centra, specializētās darbnīcas, grupu dzīvokļa, īslaicīgās sociālās aprūpes, speciālistu konsultāciju un individuālā atbalsta, atbalsta grupu un grupu nodarbību pakalpojumu) īstenošanas izmaksas:</t>
  </si>
  <si>
    <t>Nav vienas vienības izmaksu pielietojums</t>
  </si>
  <si>
    <t>3.1.1.4.</t>
  </si>
  <si>
    <t>Kompensācija pašvaldībām par atlīdzības izmaksām sociālajiem darbiniekiem</t>
  </si>
  <si>
    <t>Kompensācija pašvaldībām par atlīdzības izmaksām uz darba līguma piesaistītajam  (darba līgums) aprūpes pakalpojuma sniedzējam</t>
  </si>
  <si>
    <t>Atlīdzības izmaksām sociālajiem darbiniekiem atbalsta plānu izstrādei</t>
  </si>
  <si>
    <t>Piezīmes</t>
  </si>
  <si>
    <t>Datums, kurā sagatavošana uzsākta</t>
  </si>
  <si>
    <t>Veiktie sagatavošanās pasākumi</t>
  </si>
  <si>
    <t>Datums, kurā sagatavošana pabeigta</t>
  </si>
  <si>
    <t>Saņemtais pakalpojums</t>
  </si>
  <si>
    <t>apjoms</t>
  </si>
  <si>
    <t>Izdevumus pamatojošā apmaksas dokumenta</t>
  </si>
  <si>
    <t>Pakalpojuma veids</t>
  </si>
  <si>
    <t>mērvienība</t>
  </si>
  <si>
    <t>cena</t>
  </si>
  <si>
    <t>dokumenta numurs</t>
  </si>
  <si>
    <t>dokumenta datums</t>
  </si>
  <si>
    <t>Transporta izmaksas "Atelpas brīža" pakalpojuma saņēmējam</t>
  </si>
  <si>
    <t>Atelpas brīža pakalpojums</t>
  </si>
  <si>
    <t>Sociālās rehabilitācijas pakalpojumi</t>
  </si>
  <si>
    <t>Atlīdzības izmaksām sociālajam mentoram</t>
  </si>
  <si>
    <t>Kompensācija par iekšzemes komandējumu un dienesta braucieniem sociālajiem darbiniekiem</t>
  </si>
  <si>
    <t>Individuālu vajadzību izvērtēšana un atbalsta plānu izstrāde pērsonām ar GRT</t>
  </si>
  <si>
    <t>Izdevumus pamatojošā dokumenta (rēķina vai tml.)</t>
  </si>
  <si>
    <t>Dienas aprūpes centra pakalpojumi bērniem ar FT</t>
  </si>
  <si>
    <t>Sociālās aprūpes pakalpojumi bērniem ar FT</t>
  </si>
  <si>
    <t>Atelpas brīdis bērniem ar FT</t>
  </si>
  <si>
    <t>Kompensācija par iekšzemes komandējumu un dienesta braucieniem sociālajiem mentoriem</t>
  </si>
  <si>
    <t xml:space="preserve"> Sociālo darbinieku, sociālo rehabilitētāju, sociālo aprūpētāju, ergoterapeitu, logopēdu, psihologu un mākslas terapeitu izmaksas (uzņēmuma līgumi) </t>
  </si>
  <si>
    <t>13.2.1.</t>
  </si>
  <si>
    <t>Apmaksu pamatojošā  dokumenta numurs</t>
  </si>
  <si>
    <t>Apmaksu pamatojošā dokumenta datums (dd.mm.gggg)</t>
  </si>
  <si>
    <t>Izdevumus pamatojošā  dokumenta datums</t>
  </si>
  <si>
    <t xml:space="preserve">Sabiedrībā balstītu sociālo pakalpojumu apjoms, vienas vienības izmaksas un kopējās pakalpojumu sniegšanas izmaksas apmaksai no 9.2.2.1. SAM projekta finansējuma
</t>
  </si>
  <si>
    <t>.gada</t>
  </si>
  <si>
    <t>/mēnesis/</t>
  </si>
  <si>
    <t>Uz projektu attiecināmā summa</t>
  </si>
  <si>
    <t>Izdevumus pamatojošais dokumenta datums</t>
  </si>
  <si>
    <t>Pakalpojuma cena/EUR</t>
  </si>
  <si>
    <t>Piešķirtais pakalpojumu apjoms (stundas)</t>
  </si>
  <si>
    <t>Saņemtā pakalpojuma apjoms</t>
  </si>
  <si>
    <t>13.4.5.</t>
  </si>
  <si>
    <t>Klienta vārds, uzvārds</t>
  </si>
  <si>
    <t>Atskaite par plānotiem un faktiski saņemtiem pakalpojumiem</t>
  </si>
  <si>
    <t>Sociālā mentora vārds, uzvārds</t>
  </si>
  <si>
    <t>Pakalpojuma sniedzējs</t>
  </si>
  <si>
    <t>Dienas aprūpes centra pakalpojumi</t>
  </si>
  <si>
    <t>Klienta personas kods</t>
  </si>
  <si>
    <t>Kompensācija pašvaldībām par sociālās aprūpes pakalpojuma  bērniem ar FT nodrošināšanu uz pakalpojuma (uzņēmuma) līguma pamata</t>
  </si>
  <si>
    <t>Darbinieka vārds, uzvārds</t>
  </si>
  <si>
    <t>Izdevumu kodi atbilstoši projekta budžeta kopsavilkumam</t>
  </si>
  <si>
    <t>summa</t>
  </si>
  <si>
    <t>Apmaksu pamatojošā  dokumenta datums</t>
  </si>
  <si>
    <t>Darbinieka personas kods</t>
  </si>
  <si>
    <t>Komandējuma rīkojuma Nr.</t>
  </si>
  <si>
    <t>Kompensācija pašvaldībām par iekšzemes komandējumu un dienesta braucieniem sociālajiem darbiniekiem personu ar GRT atbalsta plānu izstrādei</t>
  </si>
  <si>
    <t xml:space="preserve">Kompensācija pašvaldībām par atlīdzības izmaksām sociālajiem darbiniekiem personu ar GRT atbalsta plāna izstrādei </t>
  </si>
  <si>
    <t>numurs</t>
  </si>
  <si>
    <t>datums</t>
  </si>
  <si>
    <t>Kompensācija pašvaldībām par "Atelpas brīža" pakalpojuma nodrošināšanu bērniem ar FT</t>
  </si>
  <si>
    <t>Kompensāciju par transporta izdevumiem bērnu ar FT nogādāšanai uz "atelpas brīža" pakalpojuma sniegšanas vietu un atpakaļ</t>
  </si>
  <si>
    <t>Kompensācija pašvaldībām par sociālās rehabilitācijas pakalpojumu bērniem ar FT nodrošināšanu</t>
  </si>
  <si>
    <t>Kompensācija pašvaldībām par sociālās rehabilitācijas pakalpojumu bērnu ar FT likumiskajiem pārstāvjiem vai audžuģimenēm nodrošināšanu</t>
  </si>
  <si>
    <t>Kompensācija pašvaldībām par dienas aprūpes centra pakalpojumu bērniem ar FT nodrošināšanu</t>
  </si>
  <si>
    <t>Kompensācija pašvaldībām par izdevumiem par personu ar GRT sagatavošanu pārejai uz dzīvi sabiedrībā</t>
  </si>
  <si>
    <t xml:space="preserve"> Informācija par personām ar GRT, kurām ir uzsākta sagatavošana pārejai uz dzīvi sabiedrībā</t>
  </si>
  <si>
    <t>Sociālā mentora personas kods</t>
  </si>
  <si>
    <t>Attiecināmo izdevumu summa2</t>
  </si>
  <si>
    <t>Kompensācija pašvaldībām par atlīdzības izmaksām sociālajam mentoriem, kas piesaistīti uz darba līguma pamata</t>
  </si>
  <si>
    <t>Pakalpojuma izdevumu kods atbilstoši projekta budžeta kopsavilkumam          (13.2.2.- 13.2.6.)</t>
  </si>
  <si>
    <t>Atbalstāmās darbības attiecināmo izdevumu</t>
  </si>
  <si>
    <t xml:space="preserve"> veids</t>
  </si>
  <si>
    <t>Aprūpe mājās (Drošība spoga ar fiksēto tālr.)</t>
  </si>
  <si>
    <t>Aprūpe mājās (Drošība spoga ar mobilo tālr.)</t>
  </si>
  <si>
    <t>Kompensācija pašvaldībām par sabiedrībā balstītu pakalpojumu īstenošanu personām ar GRT, ja sabiedrībā balstītus sociālos pakalpojumus pašvaldība nodrošina pati vai piesaista sociālo pakalpojumu sniedzēju</t>
  </si>
  <si>
    <t xml:space="preserve">Sabiedrībā balstītu sociālo pakalpojumu apjoms, nav vienas vienības izmaksas un kopējās pakalpojumu sniegšanas izmaksas apmaksai no 9.2.2.1. SAM projekta finansējuma
</t>
  </si>
  <si>
    <t>VVI pers. GRT</t>
  </si>
  <si>
    <t>Apmaksas dokumenta</t>
  </si>
  <si>
    <t>Izdevumus pamatojošā dokumenta</t>
  </si>
  <si>
    <t>Projekta attiecināmo izdevumi summa</t>
  </si>
  <si>
    <t xml:space="preserve"> Kompensācija pašvaldībām par sabiedrībā balstītu pakalpojumu īstenošanu personām ar GRT, ja sabiedrībā balstītus sociālos pakalpojumus pašvaldība iepērk saskaņā ar Publisko iepirkumu likuma prasībām
</t>
  </si>
  <si>
    <t>Mērķa grupas personu sagatavošana pārejai uz dzīvi sabiedrībā:</t>
  </si>
  <si>
    <t>Sabiedrībā balstīti pakalpojumi personām ar GRT:</t>
  </si>
  <si>
    <t>Sabiedrībā balstītus sociālos pakalpojumus pašvaldība iepērk saskaņā ar Publisko iepirkumu likuma prasībām</t>
  </si>
  <si>
    <t>Sabiedrībā balstītus sociālos pakalpojumus pašvaldība nodrošina pati vai piesaista sociālo pakalpojumu sniedzēju (tikai VVI)</t>
  </si>
  <si>
    <t xml:space="preserve">Piešķirtais pakalpojumu apjoms, ja likumiskais pārstāvis mācās vai apmeklē NVA pasākumus (stundas) </t>
  </si>
  <si>
    <t>Piešķirtais pakalpojuma apjoms vienreizēju pasākumu saņemšanai (stundas)</t>
  </si>
  <si>
    <t>APLIECINĀJUMS</t>
  </si>
  <si>
    <t>attiecināmo izdevumu summa  (aizpilda, ja nav vienas vienības izmaksu pielietojums)</t>
  </si>
  <si>
    <t>attiecināmo izdevumu summa</t>
  </si>
  <si>
    <t>Pārējās projekta īstenošanas izmaksas</t>
  </si>
  <si>
    <t>13.</t>
  </si>
  <si>
    <t>Vienas vienības izmaksu pielietojums (8.pielikums)</t>
  </si>
  <si>
    <t>Sadarbības partnera atskaites par veiktajām izmaksām saturs</t>
  </si>
  <si>
    <t>Piešķirtais pakalpojumu apjoms nedēļā</t>
  </si>
  <si>
    <t>Kompensācija pašvaldībām par atlīdzības un transporta izmaksām sociālās aprūpes pakalpojuma  bērniem ar FT nodrošināšanai, ja pašvaldība piesaista sociālās aprūpes pakalpojuma sniedzēju uz darba līguma pamata</t>
  </si>
  <si>
    <t>3.1.1.3. 13.4.1.</t>
  </si>
  <si>
    <t>Kompensējamās transporta izmaksas.        Kods 13.4.1.</t>
  </si>
  <si>
    <t>Kompensējamās atlīdzības izmaksas.         Kods 3.1.1.3.</t>
  </si>
  <si>
    <t>Kompensējamās atlīdzības izmaksas.         Kods 13.4.2.</t>
  </si>
  <si>
    <t>Kompensējamās transporta izmaksas.        Kods 13.4.2.</t>
  </si>
  <si>
    <r>
      <t xml:space="preserve">Kompensācija par transporta izdevumiem  (attelpas brīdim, </t>
    </r>
    <r>
      <rPr>
        <sz val="11"/>
        <rFont val="Calibri"/>
        <family val="2"/>
      </rPr>
      <t>aprūpes pakalpojumiem uz DL pamata)</t>
    </r>
  </si>
  <si>
    <t>Kompensācija pašvaldībām par atlīdzības izmaksām sociālajam mentoram</t>
  </si>
  <si>
    <t>3.1.1.4. Kompensācija pašvaldībām par atlīdzības izmaksām sociālajam mentoriem, kas piesaistīti uz darba līguma pamata</t>
  </si>
  <si>
    <t>Vienas diennakts cena (EUR)</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</si>
</sst>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_(* #,##0.00_);_(* \(#,##0.00\);_(* &quot;-&quot;??_);_(@_)"/>
    <numFmt numFmtId="174" formatCode="yyyy/mm/dd/;@"/>
    <numFmt numFmtId="175" formatCode="_-* #,##0.00\ [$€-426]_-;\-* #,##0.00\ [$€-426]_-;_-* &quot;-&quot;??\ [$€-426]_-;_-@_-"/>
    <numFmt numFmtId="176" formatCode="&quot;Yes&quot;;&quot;Yes&quot;;&quot;No&quot;"/>
    <numFmt numFmtId="177" formatCode="&quot;True&quot;;&quot;True&quot;;&quot;False&quot;"/>
    <numFmt numFmtId="178" formatCode="&quot;On&quot;;&quot;On&quot;;&quot;Off&quot;"/>
    <numFmt numFmtId="179" formatCode="[$€-2]\ #,##0.00_);[Red]\([$€-2]\ #,##0.00\)"/>
    <numFmt numFmtId="180" formatCode="&quot;€&quot;\ #,##0.00"/>
    <numFmt numFmtId="181" formatCode="[$-426]dddd\,\ yyyy\.\ &quot;gada&quot;\ d\.\ mmmm"/>
    <numFmt numFmtId="182" formatCode="#,##0.00\ [$€-426];\-#,##0.00\ [$€-426]"/>
    <numFmt numFmtId="183" formatCode="#,##0.00;\-#,##0.00;"/>
    <numFmt numFmtId="184" formatCode="0.0"/>
    <numFmt numFmtId="185" formatCode="#,##0.000;\-#,##0.000;"/>
    <numFmt numFmtId="186" formatCode="#,##0.0;\-#,##0.0;"/>
    <numFmt numFmtId="187" formatCode="#,##0;\-#,##0;"/>
    <numFmt numFmtId="188" formatCode="mmm/yyyy"/>
  </numFmts>
  <fonts count="118">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u val="single"/>
      <sz val="10"/>
      <color indexed="12"/>
      <name val="Arial"/>
      <family val="2"/>
    </font>
    <font>
      <sz val="12"/>
      <name val="Times New Roman"/>
      <family val="1"/>
    </font>
    <font>
      <b/>
      <sz val="12"/>
      <name val="Times New Roman"/>
      <family val="1"/>
    </font>
    <font>
      <b/>
      <sz val="11"/>
      <name val="Times New Roman"/>
      <family val="1"/>
    </font>
    <font>
      <vertAlign val="superscript"/>
      <sz val="12"/>
      <name val="Times New Roman"/>
      <family val="1"/>
    </font>
    <font>
      <sz val="9"/>
      <name val="Tahoma"/>
      <family val="2"/>
    </font>
    <font>
      <b/>
      <sz val="9"/>
      <name val="Tahoma"/>
      <family val="2"/>
    </font>
    <font>
      <b/>
      <sz val="10"/>
      <name val="Times New Roman"/>
      <family val="1"/>
    </font>
    <font>
      <b/>
      <sz val="15"/>
      <name val="Times New Roman"/>
      <family val="1"/>
    </font>
    <font>
      <b/>
      <sz val="16"/>
      <name val="Calibri"/>
      <family val="2"/>
    </font>
    <font>
      <sz val="11"/>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color indexed="8"/>
      <name val="Times New Roman"/>
      <family val="1"/>
    </font>
    <font>
      <b/>
      <sz val="10"/>
      <name val="Calibri"/>
      <family val="2"/>
    </font>
    <font>
      <b/>
      <sz val="11"/>
      <color indexed="10"/>
      <name val="Calibri"/>
      <family val="2"/>
    </font>
    <font>
      <sz val="11"/>
      <color indexed="55"/>
      <name val="Calibri"/>
      <family val="2"/>
    </font>
    <font>
      <b/>
      <sz val="11"/>
      <color indexed="8"/>
      <name val="Times New Roman"/>
      <family val="1"/>
    </font>
    <font>
      <u val="single"/>
      <sz val="11"/>
      <name val="Calibri"/>
      <family val="2"/>
    </font>
    <font>
      <b/>
      <sz val="12"/>
      <color indexed="8"/>
      <name val="Calibri"/>
      <family val="2"/>
    </font>
    <font>
      <sz val="10"/>
      <color indexed="8"/>
      <name val="Times New Roman"/>
      <family val="1"/>
    </font>
    <font>
      <sz val="10"/>
      <color indexed="8"/>
      <name val="Calibri"/>
      <family val="2"/>
    </font>
    <font>
      <b/>
      <sz val="10"/>
      <color indexed="8"/>
      <name val="Calibri"/>
      <family val="2"/>
    </font>
    <font>
      <b/>
      <sz val="10"/>
      <color indexed="8"/>
      <name val="Arial"/>
      <family val="2"/>
    </font>
    <font>
      <sz val="10"/>
      <name val="Calibri"/>
      <family val="2"/>
    </font>
    <font>
      <sz val="8"/>
      <color indexed="8"/>
      <name val="Calibri"/>
      <family val="2"/>
    </font>
    <font>
      <sz val="12"/>
      <name val="Calibri"/>
      <family val="2"/>
    </font>
    <font>
      <b/>
      <sz val="12"/>
      <name val="Calibri"/>
      <family val="2"/>
    </font>
    <font>
      <sz val="12"/>
      <color indexed="8"/>
      <name val="Times New Roman"/>
      <family val="1"/>
    </font>
    <font>
      <sz val="14"/>
      <color indexed="8"/>
      <name val="Calibri"/>
      <family val="2"/>
    </font>
    <font>
      <sz val="12"/>
      <color indexed="8"/>
      <name val="Calibri"/>
      <family val="2"/>
    </font>
    <font>
      <b/>
      <sz val="14"/>
      <color indexed="8"/>
      <name val="Calibri"/>
      <family val="2"/>
    </font>
    <font>
      <b/>
      <sz val="16"/>
      <color indexed="8"/>
      <name val="Calibri"/>
      <family val="2"/>
    </font>
    <font>
      <u val="single"/>
      <sz val="8"/>
      <color indexed="30"/>
      <name val="Calibri"/>
      <family val="2"/>
    </font>
    <font>
      <b/>
      <sz val="12"/>
      <color indexed="8"/>
      <name val="Times New Roman"/>
      <family val="1"/>
    </font>
    <font>
      <sz val="8"/>
      <name val="Calibri"/>
      <family val="2"/>
    </font>
    <font>
      <sz val="11"/>
      <color indexed="10"/>
      <name val="Times New Roman"/>
      <family val="1"/>
    </font>
    <font>
      <sz val="12"/>
      <color indexed="10"/>
      <name val="Times New Roman"/>
      <family val="1"/>
    </font>
    <font>
      <b/>
      <sz val="15"/>
      <color indexed="8"/>
      <name val="Calibri"/>
      <family val="2"/>
    </font>
    <font>
      <sz val="14"/>
      <name val="Calibri"/>
      <family val="2"/>
    </font>
    <font>
      <sz val="12"/>
      <color indexed="17"/>
      <name val="Calibri"/>
      <family val="2"/>
    </font>
    <font>
      <sz val="10"/>
      <color indexed="17"/>
      <name val="Calibri"/>
      <family val="2"/>
    </font>
    <font>
      <i/>
      <sz val="10"/>
      <name val="Calibri"/>
      <family val="2"/>
    </font>
    <font>
      <b/>
      <sz val="12"/>
      <color indexed="17"/>
      <name val="Calibri"/>
      <family val="2"/>
    </font>
    <font>
      <b/>
      <sz val="18"/>
      <name val="Calibri"/>
      <family val="2"/>
    </font>
    <font>
      <b/>
      <sz val="14"/>
      <name val="Calibri"/>
      <family val="2"/>
    </font>
    <font>
      <b/>
      <sz val="12"/>
      <color indexed="10"/>
      <name val="Times New Roman"/>
      <family val="0"/>
    </font>
    <font>
      <b/>
      <sz val="11"/>
      <color indexed="10"/>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tint="0.04998999834060669"/>
      <name val="Calibri"/>
      <family val="2"/>
    </font>
    <font>
      <sz val="11"/>
      <color theme="1"/>
      <name val="Times New Roman"/>
      <family val="1"/>
    </font>
    <font>
      <b/>
      <sz val="11"/>
      <color rgb="FFFF0000"/>
      <name val="Calibri"/>
      <family val="2"/>
    </font>
    <font>
      <sz val="11"/>
      <color theme="0" tint="-0.3499799966812134"/>
      <name val="Calibri"/>
      <family val="2"/>
    </font>
    <font>
      <b/>
      <sz val="11"/>
      <color theme="1"/>
      <name val="Times New Roman"/>
      <family val="1"/>
    </font>
    <font>
      <b/>
      <sz val="12"/>
      <color theme="1"/>
      <name val="Calibri"/>
      <family val="2"/>
    </font>
    <font>
      <sz val="10"/>
      <color theme="1"/>
      <name val="Times New Roman"/>
      <family val="1"/>
    </font>
    <font>
      <sz val="10"/>
      <color theme="1"/>
      <name val="Calibri"/>
      <family val="2"/>
    </font>
    <font>
      <b/>
      <sz val="10"/>
      <color theme="1"/>
      <name val="Calibri"/>
      <family val="2"/>
    </font>
    <font>
      <b/>
      <sz val="10"/>
      <color theme="1"/>
      <name val="Arial"/>
      <family val="2"/>
    </font>
    <font>
      <b/>
      <sz val="10"/>
      <color theme="1" tint="0.04998999834060669"/>
      <name val="Calibri"/>
      <family val="2"/>
    </font>
    <font>
      <sz val="10"/>
      <color theme="1" tint="0.04998999834060669"/>
      <name val="Calibri"/>
      <family val="2"/>
    </font>
    <font>
      <sz val="8"/>
      <color rgb="FF000000"/>
      <name val="Calibri"/>
      <family val="2"/>
    </font>
    <font>
      <b/>
      <sz val="12"/>
      <color theme="1" tint="0.04998999834060669"/>
      <name val="Calibri"/>
      <family val="2"/>
    </font>
    <font>
      <sz val="12"/>
      <color theme="1"/>
      <name val="Times New Roman"/>
      <family val="1"/>
    </font>
    <font>
      <b/>
      <sz val="11"/>
      <color theme="1" tint="0.04998999834060669"/>
      <name val="Times New Roman"/>
      <family val="1"/>
    </font>
    <font>
      <sz val="14"/>
      <color theme="1"/>
      <name val="Calibri"/>
      <family val="2"/>
    </font>
    <font>
      <sz val="12"/>
      <color theme="1"/>
      <name val="Calibri"/>
      <family val="2"/>
    </font>
    <font>
      <b/>
      <sz val="14"/>
      <color theme="1"/>
      <name val="Calibri"/>
      <family val="2"/>
    </font>
    <font>
      <b/>
      <sz val="16"/>
      <color theme="1"/>
      <name val="Calibri"/>
      <family val="2"/>
    </font>
    <font>
      <u val="single"/>
      <sz val="8"/>
      <color theme="10"/>
      <name val="Calibri"/>
      <family val="2"/>
    </font>
    <font>
      <b/>
      <sz val="12"/>
      <color theme="1"/>
      <name val="Times New Roman"/>
      <family val="1"/>
    </font>
    <font>
      <sz val="11"/>
      <color rgb="FFFF0000"/>
      <name val="Times New Roman"/>
      <family val="1"/>
    </font>
    <font>
      <sz val="12"/>
      <color rgb="FFFF0000"/>
      <name val="Times New Roman"/>
      <family val="1"/>
    </font>
    <font>
      <b/>
      <sz val="15"/>
      <color theme="1"/>
      <name val="Calibri"/>
      <family val="2"/>
    </font>
    <font>
      <b/>
      <sz val="12"/>
      <color rgb="FF00B050"/>
      <name val="Calibri"/>
      <family val="2"/>
    </font>
    <font>
      <sz val="12"/>
      <color rgb="FF00B050"/>
      <name val="Calibri"/>
      <family val="2"/>
    </font>
    <font>
      <sz val="10"/>
      <color rgb="FF00B05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
      <patternFill patternType="solid">
        <fgColor rgb="FFA568D2"/>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33CC33"/>
        <bgColor indexed="64"/>
      </patternFill>
    </fill>
    <fill>
      <patternFill patternType="solid">
        <fgColor theme="9" tint="-0.24997000396251678"/>
        <bgColor indexed="64"/>
      </patternFill>
    </fill>
    <fill>
      <patternFill patternType="solid">
        <fgColor rgb="FFFF8265"/>
        <bgColor indexed="64"/>
      </patternFill>
    </fill>
    <fill>
      <patternFill patternType="solid">
        <fgColor theme="4" tint="0.7999799847602844"/>
        <bgColor indexed="64"/>
      </patternFill>
    </fill>
    <fill>
      <patternFill patternType="solid">
        <fgColor rgb="FFFFD96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medium"/>
    </border>
    <border>
      <left style="thin"/>
      <right style="medium"/>
      <top style="medium"/>
      <bottom style="thin"/>
    </border>
    <border>
      <left style="thin"/>
      <right/>
      <top style="thin"/>
      <bottom/>
    </border>
    <border>
      <left style="medium"/>
      <right style="medium"/>
      <top style="medium"/>
      <bottom style="thin"/>
    </border>
    <border>
      <left style="medium"/>
      <right style="medium"/>
      <top style="thin"/>
      <bottom style="thin"/>
    </border>
    <border>
      <left style="medium"/>
      <right style="medium"/>
      <top style="thin"/>
      <bottom/>
    </border>
    <border>
      <left/>
      <right style="thin"/>
      <top style="thin"/>
      <bottom style="thin"/>
    </border>
    <border>
      <left style="thin"/>
      <right/>
      <top/>
      <bottom/>
    </border>
    <border>
      <left style="thin"/>
      <right style="thin"/>
      <top/>
      <bottom style="thin"/>
    </border>
    <border>
      <left style="thin"/>
      <right style="medium"/>
      <top>
        <color indexed="63"/>
      </top>
      <bottom style="thin"/>
    </border>
    <border>
      <left/>
      <right/>
      <top style="thin"/>
      <bottom style="medium"/>
    </border>
    <border>
      <left/>
      <right style="medium"/>
      <top style="thin"/>
      <bottom style="medium"/>
    </border>
    <border>
      <left style="thin"/>
      <right style="thin"/>
      <top style="medium"/>
      <bottom style="medium"/>
    </border>
    <border>
      <left/>
      <right/>
      <top/>
      <bottom style="medium"/>
    </border>
    <border>
      <left>
        <color indexed="63"/>
      </left>
      <right>
        <color indexed="63"/>
      </right>
      <top style="thin"/>
      <bottom style="thin">
        <color rgb="FF000000"/>
      </bottom>
    </border>
    <border>
      <left/>
      <right/>
      <top/>
      <bottom style="thin"/>
    </border>
    <border>
      <left/>
      <right style="thin"/>
      <top style="thin"/>
      <bottom/>
    </border>
    <border>
      <left style="thin"/>
      <right/>
      <top/>
      <bottom style="thin"/>
    </border>
    <border>
      <left/>
      <right style="thin"/>
      <top/>
      <bottom/>
    </border>
    <border>
      <left/>
      <right style="thin"/>
      <top/>
      <bottom style="thin"/>
    </border>
    <border>
      <left style="thin"/>
      <right style="thin"/>
      <top/>
      <bottom/>
    </border>
    <border>
      <left style="thin"/>
      <right style="thin"/>
      <top style="thin"/>
      <bottom/>
    </border>
    <border>
      <left/>
      <right/>
      <top style="thin"/>
      <bottom style="thin"/>
    </border>
    <border>
      <left style="medium"/>
      <right style="medium"/>
      <top style="medium"/>
      <bottom style="medium"/>
    </border>
    <border>
      <left>
        <color indexed="63"/>
      </left>
      <right style="thin"/>
      <top style="thin"/>
      <bottom style="medium"/>
    </border>
    <border>
      <left/>
      <right style="thin"/>
      <top style="medium"/>
      <bottom style="thin"/>
    </border>
    <border>
      <left style="thin"/>
      <right style="thin"/>
      <top style="thin"/>
      <bottom style="thin">
        <color theme="4" tint="0.39998000860214233"/>
      </bottom>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color indexed="63"/>
      </left>
      <right style="medium"/>
      <top style="medium"/>
      <bottom style="medium"/>
    </border>
    <border>
      <left style="medium"/>
      <right style="thin"/>
      <top>
        <color indexed="63"/>
      </top>
      <bottom style="thin"/>
    </border>
    <border>
      <left/>
      <right/>
      <top style="thin"/>
      <bottom/>
    </border>
    <border>
      <left style="medium"/>
      <right style="medium"/>
      <top style="medium"/>
      <bottom>
        <color indexed="63"/>
      </bottom>
    </border>
    <border>
      <left style="medium"/>
      <right style="medium"/>
      <top/>
      <bottom style="medium"/>
    </border>
    <border>
      <left/>
      <right/>
      <top style="medium"/>
      <bottom style="thin"/>
    </border>
    <border>
      <left>
        <color indexed="63"/>
      </left>
      <right style="medium"/>
      <top style="medium"/>
      <bottom style="thin"/>
    </border>
    <border>
      <left style="medium"/>
      <right style="thin"/>
      <top style="medium"/>
      <bottom/>
    </border>
    <border>
      <left style="medium"/>
      <right style="thin"/>
      <top>
        <color indexed="63"/>
      </top>
      <bottom style="medium"/>
    </border>
    <border>
      <left style="thin"/>
      <right style="thin"/>
      <top style="medium"/>
      <bottom/>
    </border>
    <border>
      <left style="thin"/>
      <right style="thin"/>
      <top/>
      <bottom style="medium"/>
    </border>
    <border>
      <left style="thin"/>
      <right/>
      <top style="medium"/>
      <bottom/>
    </border>
    <border>
      <left style="thin"/>
      <right>
        <color indexed="63"/>
      </right>
      <top/>
      <bottom style="medium"/>
    </border>
    <border>
      <left style="medium"/>
      <right style="thin"/>
      <top style="medium"/>
      <bottom style="medium"/>
    </border>
    <border>
      <left style="medium"/>
      <right/>
      <top style="medium"/>
      <bottom style="thin"/>
    </border>
    <border>
      <left style="medium"/>
      <right>
        <color indexed="63"/>
      </right>
      <top style="thin"/>
      <bottom style="thin"/>
    </border>
    <border>
      <left style="medium"/>
      <right style="thin"/>
      <top/>
      <bottom/>
    </border>
    <border>
      <left style="medium"/>
      <right style="thin"/>
      <top style="thin"/>
      <bottom/>
    </border>
    <border>
      <left style="medium"/>
      <right/>
      <top style="thin"/>
      <bottom style="medium"/>
    </border>
    <border>
      <left style="medium"/>
      <right style="medium"/>
      <top/>
      <bottom/>
    </border>
    <border>
      <left style="medium"/>
      <right style="medium"/>
      <top/>
      <bottom style="thin"/>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medium"/>
      <right/>
      <top style="thin"/>
      <bottom/>
    </border>
    <border>
      <left/>
      <right style="medium"/>
      <top style="thin"/>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color indexed="63"/>
      </left>
      <right style="medium"/>
      <top style="thin"/>
      <bottom style="thin"/>
    </border>
    <border>
      <left style="thin"/>
      <right style="medium"/>
      <top style="thin"/>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30" borderId="1" applyNumberFormat="0" applyAlignment="0" applyProtection="0"/>
    <xf numFmtId="171" fontId="2" fillId="0" borderId="0" applyFont="0" applyFill="0" applyBorder="0" applyAlignment="0" applyProtection="0"/>
    <xf numFmtId="0" fontId="83" fillId="0" borderId="6" applyNumberFormat="0" applyFill="0" applyAlignment="0" applyProtection="0"/>
    <xf numFmtId="0" fontId="8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5" fillId="27" borderId="8" applyNumberFormat="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756">
    <xf numFmtId="0" fontId="0" fillId="0" borderId="0" xfId="0" applyFont="1" applyAlignment="1">
      <alignment/>
    </xf>
    <xf numFmtId="0" fontId="0" fillId="0" borderId="0" xfId="0" applyAlignment="1">
      <alignment wrapText="1"/>
    </xf>
    <xf numFmtId="0" fontId="0" fillId="0" borderId="0" xfId="0" applyBorder="1" applyAlignment="1">
      <alignment/>
    </xf>
    <xf numFmtId="0" fontId="35" fillId="33" borderId="10" xfId="63" applyFont="1" applyFill="1" applyBorder="1" applyAlignment="1">
      <alignment horizontal="center" vertical="center" wrapText="1"/>
      <protection/>
    </xf>
    <xf numFmtId="0" fontId="35" fillId="12" borderId="10" xfId="63" applyFont="1" applyFill="1" applyBorder="1" applyAlignment="1">
      <alignment horizontal="center" vertical="center" wrapText="1"/>
      <protection/>
    </xf>
    <xf numFmtId="49" fontId="35" fillId="33" borderId="10" xfId="63" applyNumberFormat="1" applyFont="1" applyFill="1" applyBorder="1" applyAlignment="1">
      <alignment horizontal="center" vertical="center" wrapText="1"/>
      <protection/>
    </xf>
    <xf numFmtId="49" fontId="35" fillId="12" borderId="10" xfId="63" applyNumberFormat="1" applyFont="1" applyFill="1" applyBorder="1" applyAlignment="1">
      <alignment horizontal="center" vertical="center" wrapText="1"/>
      <protection/>
    </xf>
    <xf numFmtId="49" fontId="15" fillId="0" borderId="10" xfId="63" applyNumberFormat="1" applyFont="1" applyFill="1" applyBorder="1" applyAlignment="1">
      <alignment horizontal="center" vertical="center" wrapText="1"/>
      <protection/>
    </xf>
    <xf numFmtId="0" fontId="89" fillId="0" borderId="0" xfId="0" applyFont="1" applyAlignment="1">
      <alignment horizontal="center"/>
    </xf>
    <xf numFmtId="0" fontId="6" fillId="0" borderId="0" xfId="69" applyFont="1" applyAlignment="1">
      <alignment horizontal="justify" vertical="top" wrapText="1"/>
      <protection/>
    </xf>
    <xf numFmtId="0" fontId="7" fillId="0" borderId="0" xfId="66" applyFont="1" applyFill="1" applyBorder="1" applyAlignment="1">
      <alignment horizontal="left" vertical="center"/>
      <protection/>
    </xf>
    <xf numFmtId="0" fontId="3" fillId="0" borderId="0" xfId="66" applyFont="1" applyFill="1" applyAlignment="1">
      <alignment vertical="center"/>
      <protection/>
    </xf>
    <xf numFmtId="4" fontId="4" fillId="0" borderId="10" xfId="66" applyNumberFormat="1" applyFont="1" applyFill="1" applyBorder="1" applyAlignment="1">
      <alignment horizontal="center" vertical="center" wrapText="1"/>
      <protection/>
    </xf>
    <xf numFmtId="4" fontId="3" fillId="0" borderId="0" xfId="66" applyNumberFormat="1" applyFont="1" applyFill="1" applyBorder="1" applyAlignment="1">
      <alignment horizontal="center" vertical="center" wrapText="1"/>
      <protection/>
    </xf>
    <xf numFmtId="4" fontId="6" fillId="0" borderId="0" xfId="66" applyNumberFormat="1" applyFont="1" applyFill="1" applyBorder="1" applyAlignment="1">
      <alignment horizontal="center" vertical="center" wrapText="1"/>
      <protection/>
    </xf>
    <xf numFmtId="4" fontId="6" fillId="0" borderId="0" xfId="66" applyNumberFormat="1" applyFont="1" applyFill="1" applyBorder="1" applyAlignment="1">
      <alignment horizontal="left" vertical="top" wrapText="1"/>
      <protection/>
    </xf>
    <xf numFmtId="4" fontId="6" fillId="0" borderId="0" xfId="66" applyNumberFormat="1" applyFont="1" applyFill="1" applyBorder="1" applyAlignment="1">
      <alignment horizontal="center" vertical="top" wrapText="1"/>
      <protection/>
    </xf>
    <xf numFmtId="0" fontId="3" fillId="0" borderId="0" xfId="66" applyFont="1" applyFill="1" applyAlignment="1">
      <alignment horizontal="center" vertical="center"/>
      <protection/>
    </xf>
    <xf numFmtId="4" fontId="4" fillId="0" borderId="11" xfId="66" applyNumberFormat="1" applyFont="1" applyFill="1" applyBorder="1" applyAlignment="1">
      <alignment horizontal="center" vertical="center" wrapText="1"/>
      <protection/>
    </xf>
    <xf numFmtId="4" fontId="4" fillId="0" borderId="12" xfId="66" applyNumberFormat="1" applyFont="1" applyFill="1" applyBorder="1" applyAlignment="1">
      <alignment horizontal="center" vertical="center" wrapText="1"/>
      <protection/>
    </xf>
    <xf numFmtId="4" fontId="4" fillId="0" borderId="13" xfId="66" applyNumberFormat="1" applyFont="1" applyFill="1" applyBorder="1" applyAlignment="1">
      <alignment horizontal="center" vertical="center" wrapText="1"/>
      <protection/>
    </xf>
    <xf numFmtId="4" fontId="4" fillId="0" borderId="11" xfId="66" applyNumberFormat="1" applyFont="1" applyFill="1" applyBorder="1" applyAlignment="1">
      <alignment vertical="center" wrapText="1"/>
      <protection/>
    </xf>
    <xf numFmtId="4" fontId="4" fillId="34" borderId="11" xfId="66" applyNumberFormat="1" applyFont="1" applyFill="1" applyBorder="1" applyAlignment="1">
      <alignment vertical="center" wrapText="1"/>
      <protection/>
    </xf>
    <xf numFmtId="4" fontId="4" fillId="34" borderId="14" xfId="66" applyNumberFormat="1" applyFont="1" applyFill="1" applyBorder="1" applyAlignment="1">
      <alignment horizontal="center" vertical="center" wrapText="1"/>
      <protection/>
    </xf>
    <xf numFmtId="4" fontId="4" fillId="34" borderId="15" xfId="66" applyNumberFormat="1" applyFont="1" applyFill="1" applyBorder="1" applyAlignment="1">
      <alignment horizontal="center" vertical="center" wrapText="1"/>
      <protection/>
    </xf>
    <xf numFmtId="4" fontId="4" fillId="34" borderId="16" xfId="66" applyNumberFormat="1" applyFont="1" applyFill="1" applyBorder="1" applyAlignment="1">
      <alignment horizontal="center" vertical="center" wrapText="1"/>
      <protection/>
    </xf>
    <xf numFmtId="4" fontId="4" fillId="0" borderId="17" xfId="66" applyNumberFormat="1" applyFont="1" applyFill="1" applyBorder="1" applyAlignment="1">
      <alignment horizontal="center" vertical="center" wrapText="1"/>
      <protection/>
    </xf>
    <xf numFmtId="4" fontId="4" fillId="0" borderId="18" xfId="66" applyNumberFormat="1" applyFont="1" applyFill="1" applyBorder="1" applyAlignment="1">
      <alignment horizontal="center" vertical="center" wrapText="1"/>
      <protection/>
    </xf>
    <xf numFmtId="4" fontId="4" fillId="0" borderId="19" xfId="66" applyNumberFormat="1" applyFont="1" applyFill="1" applyBorder="1" applyAlignment="1">
      <alignment horizontal="center" vertical="center" wrapText="1"/>
      <protection/>
    </xf>
    <xf numFmtId="4" fontId="4" fillId="34" borderId="20" xfId="66" applyNumberFormat="1" applyFont="1" applyFill="1" applyBorder="1" applyAlignment="1">
      <alignment horizontal="center" vertical="center" wrapText="1"/>
      <protection/>
    </xf>
    <xf numFmtId="4" fontId="4" fillId="0" borderId="21" xfId="66" applyNumberFormat="1" applyFont="1" applyFill="1" applyBorder="1" applyAlignment="1">
      <alignment horizontal="center" vertical="center" wrapText="1"/>
      <protection/>
    </xf>
    <xf numFmtId="4" fontId="4" fillId="0" borderId="19" xfId="66" applyNumberFormat="1" applyFont="1" applyFill="1" applyBorder="1" applyAlignment="1">
      <alignment vertical="center" wrapText="1"/>
      <protection/>
    </xf>
    <xf numFmtId="0" fontId="0" fillId="0" borderId="0" xfId="0" applyAlignment="1">
      <alignment/>
    </xf>
    <xf numFmtId="0" fontId="90" fillId="0" borderId="0" xfId="0" applyFont="1" applyAlignment="1">
      <alignment/>
    </xf>
    <xf numFmtId="4" fontId="4" fillId="34" borderId="22" xfId="66" applyNumberFormat="1" applyFont="1" applyFill="1" applyBorder="1" applyAlignment="1">
      <alignment vertical="center" wrapText="1"/>
      <protection/>
    </xf>
    <xf numFmtId="0" fontId="3" fillId="2" borderId="23" xfId="66" applyFont="1" applyFill="1" applyBorder="1" applyAlignment="1">
      <alignment horizontal="center" vertical="center" wrapText="1"/>
      <protection/>
    </xf>
    <xf numFmtId="175" fontId="3" fillId="2" borderId="24" xfId="66" applyNumberFormat="1" applyFont="1" applyFill="1" applyBorder="1" applyAlignment="1">
      <alignment horizontal="center" vertical="center"/>
      <protection/>
    </xf>
    <xf numFmtId="0" fontId="3" fillId="2" borderId="25" xfId="0" applyFont="1" applyFill="1" applyBorder="1" applyAlignment="1">
      <alignment horizontal="center" vertical="center" wrapText="1"/>
    </xf>
    <xf numFmtId="0" fontId="37" fillId="34" borderId="10" xfId="0" applyFont="1" applyFill="1" applyBorder="1" applyAlignment="1">
      <alignment horizontal="center" vertical="center" wrapText="1"/>
    </xf>
    <xf numFmtId="0" fontId="37" fillId="34" borderId="11" xfId="66" applyFont="1" applyFill="1" applyBorder="1" applyAlignment="1">
      <alignment horizontal="center" vertical="center" wrapText="1"/>
      <protection/>
    </xf>
    <xf numFmtId="0" fontId="88" fillId="0" borderId="0" xfId="0" applyFont="1" applyFill="1" applyBorder="1" applyAlignment="1">
      <alignment/>
    </xf>
    <xf numFmtId="0" fontId="91" fillId="0" borderId="0" xfId="0" applyFont="1" applyFill="1" applyBorder="1" applyAlignment="1">
      <alignment wrapText="1"/>
    </xf>
    <xf numFmtId="0" fontId="88" fillId="0" borderId="0" xfId="0" applyFont="1" applyFill="1" applyBorder="1" applyAlignment="1">
      <alignment wrapText="1"/>
    </xf>
    <xf numFmtId="2" fontId="88" fillId="0" borderId="0" xfId="0" applyNumberFormat="1" applyFont="1" applyFill="1" applyBorder="1" applyAlignment="1">
      <alignment wrapText="1"/>
    </xf>
    <xf numFmtId="0" fontId="0" fillId="0" borderId="0" xfId="0" applyFill="1" applyAlignment="1">
      <alignment/>
    </xf>
    <xf numFmtId="0" fontId="15" fillId="0" borderId="0" xfId="0" applyFont="1" applyAlignment="1">
      <alignment/>
    </xf>
    <xf numFmtId="0" fontId="37" fillId="34" borderId="26"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xf>
    <xf numFmtId="0" fontId="0" fillId="0" borderId="0" xfId="0" applyAlignment="1">
      <alignment horizontal="center" vertical="center"/>
    </xf>
    <xf numFmtId="0" fontId="87" fillId="0" borderId="0" xfId="63" applyFont="1" applyFill="1" applyBorder="1" applyAlignment="1" applyProtection="1">
      <alignment horizontal="left" vertical="center"/>
      <protection hidden="1"/>
    </xf>
    <xf numFmtId="0" fontId="0" fillId="0" borderId="10" xfId="63" applyFont="1" applyFill="1" applyBorder="1" applyAlignment="1" applyProtection="1">
      <alignment horizontal="center" vertical="center" wrapText="1"/>
      <protection hidden="1"/>
    </xf>
    <xf numFmtId="0" fontId="35" fillId="35" borderId="10" xfId="0" applyFont="1" applyFill="1" applyBorder="1" applyAlignment="1">
      <alignment horizontal="center" vertical="center"/>
    </xf>
    <xf numFmtId="0" fontId="92" fillId="0" borderId="11" xfId="0" applyFont="1" applyFill="1" applyBorder="1" applyAlignment="1">
      <alignment wrapText="1"/>
    </xf>
    <xf numFmtId="0" fontId="92" fillId="0" borderId="27" xfId="0" applyFont="1" applyBorder="1" applyAlignment="1">
      <alignment wrapText="1"/>
    </xf>
    <xf numFmtId="0" fontId="92" fillId="0" borderId="27" xfId="0" applyFont="1" applyFill="1" applyBorder="1" applyAlignment="1">
      <alignment wrapText="1"/>
    </xf>
    <xf numFmtId="0" fontId="93" fillId="0" borderId="0" xfId="0" applyFont="1" applyBorder="1" applyAlignment="1">
      <alignment horizontal="center" wrapText="1"/>
    </xf>
    <xf numFmtId="4" fontId="8" fillId="34" borderId="28" xfId="66" applyNumberFormat="1" applyFont="1" applyFill="1" applyBorder="1" applyAlignment="1">
      <alignment horizontal="center" vertical="center" wrapText="1"/>
      <protection/>
    </xf>
    <xf numFmtId="4" fontId="8" fillId="34" borderId="29" xfId="66" applyNumberFormat="1" applyFont="1" applyFill="1" applyBorder="1" applyAlignment="1">
      <alignment horizontal="center" vertical="center" wrapText="1"/>
      <protection/>
    </xf>
    <xf numFmtId="0" fontId="41" fillId="36" borderId="10" xfId="57" applyFont="1" applyFill="1" applyBorder="1" applyAlignment="1">
      <alignment horizontal="center"/>
    </xf>
    <xf numFmtId="0" fontId="41" fillId="7" borderId="10" xfId="57" applyFont="1" applyFill="1" applyBorder="1" applyAlignment="1">
      <alignment horizontal="center"/>
    </xf>
    <xf numFmtId="0" fontId="15" fillId="0" borderId="10" xfId="0" applyFont="1" applyBorder="1" applyAlignment="1">
      <alignment horizontal="center" wrapText="1"/>
    </xf>
    <xf numFmtId="4" fontId="13" fillId="2" borderId="20" xfId="66" applyNumberFormat="1" applyFont="1" applyFill="1" applyBorder="1" applyAlignment="1">
      <alignment vertical="center" wrapText="1"/>
      <protection/>
    </xf>
    <xf numFmtId="4" fontId="13" fillId="2" borderId="30" xfId="66" applyNumberFormat="1" applyFont="1" applyFill="1" applyBorder="1" applyAlignment="1">
      <alignment vertical="center" wrapText="1"/>
      <protection/>
    </xf>
    <xf numFmtId="4" fontId="13" fillId="2" borderId="31" xfId="66" applyNumberFormat="1" applyFont="1" applyFill="1" applyBorder="1" applyAlignment="1">
      <alignment vertical="center" wrapText="1"/>
      <protection/>
    </xf>
    <xf numFmtId="0" fontId="87" fillId="0" borderId="0" xfId="63" applyFont="1" applyFill="1" applyBorder="1" applyAlignment="1" applyProtection="1">
      <alignment horizontal="center" vertical="center"/>
      <protection hidden="1"/>
    </xf>
    <xf numFmtId="4" fontId="35" fillId="33" borderId="10" xfId="63" applyNumberFormat="1" applyFont="1" applyFill="1" applyBorder="1" applyAlignment="1">
      <alignment horizontal="center" vertical="center" wrapText="1"/>
      <protection/>
    </xf>
    <xf numFmtId="4" fontId="35" fillId="12" borderId="10" xfId="63" applyNumberFormat="1" applyFont="1" applyFill="1" applyBorder="1" applyAlignment="1">
      <alignment horizontal="center" vertical="center" wrapText="1"/>
      <protection/>
    </xf>
    <xf numFmtId="2" fontId="87" fillId="33" borderId="10" xfId="63" applyNumberFormat="1" applyFont="1" applyFill="1" applyBorder="1" applyAlignment="1" applyProtection="1">
      <alignment horizontal="center" vertical="center"/>
      <protection hidden="1"/>
    </xf>
    <xf numFmtId="2" fontId="87" fillId="12" borderId="10" xfId="63" applyNumberFormat="1" applyFont="1" applyFill="1" applyBorder="1" applyAlignment="1" applyProtection="1">
      <alignment horizontal="center" vertical="center"/>
      <protection hidden="1"/>
    </xf>
    <xf numFmtId="2" fontId="0" fillId="0" borderId="10" xfId="63" applyNumberFormat="1" applyFont="1" applyFill="1" applyBorder="1" applyAlignment="1" applyProtection="1">
      <alignment horizontal="center" vertical="center"/>
      <protection hidden="1"/>
    </xf>
    <xf numFmtId="4" fontId="94" fillId="37" borderId="10" xfId="63" applyNumberFormat="1" applyFont="1" applyFill="1" applyBorder="1" applyAlignment="1">
      <alignment horizontal="center" vertical="center"/>
      <protection/>
    </xf>
    <xf numFmtId="0" fontId="95" fillId="0" borderId="0" xfId="63" applyFont="1" applyFill="1" applyAlignment="1">
      <alignment vertical="center"/>
      <protection/>
    </xf>
    <xf numFmtId="0" fontId="0" fillId="0" borderId="10" xfId="63" applyFont="1" applyFill="1" applyBorder="1" applyAlignment="1" applyProtection="1">
      <alignment horizontal="center" vertical="center"/>
      <protection hidden="1"/>
    </xf>
    <xf numFmtId="0" fontId="3" fillId="0" borderId="0" xfId="63" applyFont="1" applyFill="1" applyBorder="1" applyAlignment="1" applyProtection="1">
      <alignment vertical="center" wrapText="1"/>
      <protection hidden="1"/>
    </xf>
    <xf numFmtId="0" fontId="3" fillId="0" borderId="0" xfId="63" applyFont="1" applyFill="1" applyBorder="1" applyAlignment="1" applyProtection="1">
      <alignment horizontal="center" vertical="center" wrapText="1"/>
      <protection hidden="1"/>
    </xf>
    <xf numFmtId="0" fontId="95" fillId="0" borderId="0" xfId="63" applyFont="1" applyFill="1" applyBorder="1" applyAlignment="1">
      <alignment vertical="center"/>
      <protection/>
    </xf>
    <xf numFmtId="0" fontId="95" fillId="0" borderId="0" xfId="63" applyFont="1" applyFill="1" applyAlignment="1">
      <alignment horizontal="center" vertical="center"/>
      <protection/>
    </xf>
    <xf numFmtId="0" fontId="15" fillId="0" borderId="11" xfId="0" applyFont="1" applyBorder="1" applyAlignment="1">
      <alignment horizontal="center" wrapText="1"/>
    </xf>
    <xf numFmtId="0" fontId="0" fillId="0" borderId="0" xfId="0" applyAlignment="1">
      <alignment horizontal="center"/>
    </xf>
    <xf numFmtId="2" fontId="37" fillId="14" borderId="32" xfId="0" applyNumberFormat="1" applyFont="1" applyFill="1" applyBorder="1" applyAlignment="1">
      <alignment horizontal="center"/>
    </xf>
    <xf numFmtId="0" fontId="96" fillId="0" borderId="0" xfId="0" applyFont="1" applyFill="1" applyBorder="1" applyAlignment="1">
      <alignment/>
    </xf>
    <xf numFmtId="0" fontId="87" fillId="0" borderId="0" xfId="0" applyFont="1" applyFill="1" applyBorder="1" applyAlignment="1">
      <alignment/>
    </xf>
    <xf numFmtId="0" fontId="87" fillId="0" borderId="0" xfId="0" applyFont="1" applyFill="1" applyBorder="1" applyAlignment="1">
      <alignment horizontal="center"/>
    </xf>
    <xf numFmtId="2" fontId="97" fillId="0" borderId="0" xfId="0" applyNumberFormat="1" applyFont="1" applyFill="1" applyBorder="1" applyAlignment="1">
      <alignment horizontal="center"/>
    </xf>
    <xf numFmtId="0" fontId="97" fillId="0" borderId="0" xfId="0" applyFont="1" applyFill="1" applyBorder="1" applyAlignment="1">
      <alignment horizontal="center"/>
    </xf>
    <xf numFmtId="0" fontId="93" fillId="0" borderId="0" xfId="0" applyFont="1" applyBorder="1" applyAlignment="1">
      <alignment horizontal="center"/>
    </xf>
    <xf numFmtId="0" fontId="98" fillId="0" borderId="0" xfId="0" applyFont="1" applyAlignment="1">
      <alignment horizontal="justify" vertical="center"/>
    </xf>
    <xf numFmtId="0" fontId="88" fillId="0" borderId="0" xfId="0" applyFont="1" applyAlignment="1">
      <alignment horizontal="center"/>
    </xf>
    <xf numFmtId="0" fontId="88" fillId="0" borderId="0" xfId="0" applyFont="1" applyAlignment="1">
      <alignment/>
    </xf>
    <xf numFmtId="0" fontId="99" fillId="34" borderId="10" xfId="0" applyFont="1" applyFill="1" applyBorder="1" applyAlignment="1">
      <alignment horizontal="center" vertical="center" wrapText="1"/>
    </xf>
    <xf numFmtId="0" fontId="99" fillId="34" borderId="10" xfId="58" applyFont="1" applyFill="1" applyBorder="1" applyAlignment="1" applyProtection="1">
      <alignment horizontal="center" vertical="center" wrapText="1"/>
      <protection/>
    </xf>
    <xf numFmtId="0" fontId="47" fillId="0" borderId="13" xfId="0" applyFont="1" applyBorder="1" applyAlignment="1">
      <alignment horizontal="center"/>
    </xf>
    <xf numFmtId="0" fontId="0" fillId="0" borderId="0" xfId="0" applyAlignment="1">
      <alignment horizontal="left"/>
    </xf>
    <xf numFmtId="0" fontId="96" fillId="0" borderId="0" xfId="0" applyFont="1" applyBorder="1" applyAlignment="1">
      <alignment horizontal="center"/>
    </xf>
    <xf numFmtId="0" fontId="15" fillId="0" borderId="0" xfId="0" applyFont="1" applyBorder="1" applyAlignment="1">
      <alignment horizontal="center" wrapText="1"/>
    </xf>
    <xf numFmtId="0" fontId="41" fillId="38" borderId="26" xfId="57" applyFont="1" applyFill="1" applyBorder="1" applyAlignment="1">
      <alignment horizontal="center"/>
    </xf>
    <xf numFmtId="0" fontId="0" fillId="0" borderId="0" xfId="0" applyFill="1" applyAlignment="1">
      <alignment horizontal="center"/>
    </xf>
    <xf numFmtId="49" fontId="15" fillId="0" borderId="15" xfId="63" applyNumberFormat="1" applyFont="1" applyFill="1" applyBorder="1" applyAlignment="1">
      <alignment horizontal="center" vertical="center" wrapText="1"/>
      <protection/>
    </xf>
    <xf numFmtId="0" fontId="47" fillId="0" borderId="16" xfId="0" applyFont="1" applyBorder="1" applyAlignment="1">
      <alignment horizontal="center"/>
    </xf>
    <xf numFmtId="0" fontId="93" fillId="0" borderId="33" xfId="0" applyFont="1" applyBorder="1" applyAlignment="1">
      <alignment wrapText="1"/>
    </xf>
    <xf numFmtId="0" fontId="93" fillId="0" borderId="0" xfId="0" applyFont="1" applyBorder="1" applyAlignment="1">
      <alignment horizontal="left"/>
    </xf>
    <xf numFmtId="0" fontId="100" fillId="34" borderId="34" xfId="66" applyNumberFormat="1" applyFont="1" applyFill="1" applyBorder="1" applyAlignment="1">
      <alignment horizontal="center" vertical="center" wrapText="1"/>
      <protection/>
    </xf>
    <xf numFmtId="0" fontId="91" fillId="0" borderId="35" xfId="0" applyFont="1" applyBorder="1" applyAlignment="1">
      <alignment wrapText="1"/>
    </xf>
    <xf numFmtId="0" fontId="41" fillId="11" borderId="36" xfId="57" applyFont="1" applyFill="1" applyBorder="1" applyAlignment="1">
      <alignment horizontal="center" vertical="center"/>
    </xf>
    <xf numFmtId="0" fontId="41" fillId="11" borderId="26" xfId="57" applyFont="1" applyFill="1" applyBorder="1" applyAlignment="1" quotePrefix="1">
      <alignment horizontal="center"/>
    </xf>
    <xf numFmtId="0" fontId="92" fillId="0" borderId="37" xfId="0" applyFont="1" applyBorder="1" applyAlignment="1">
      <alignment wrapText="1"/>
    </xf>
    <xf numFmtId="0" fontId="15" fillId="0" borderId="0" xfId="0" applyFont="1" applyBorder="1" applyAlignment="1">
      <alignment wrapText="1"/>
    </xf>
    <xf numFmtId="0" fontId="101" fillId="0" borderId="38" xfId="0" applyFont="1" applyBorder="1" applyAlignment="1">
      <alignment wrapText="1"/>
    </xf>
    <xf numFmtId="0" fontId="15" fillId="0" borderId="35" xfId="0" applyFont="1" applyBorder="1" applyAlignment="1">
      <alignment wrapText="1"/>
    </xf>
    <xf numFmtId="0" fontId="101" fillId="0" borderId="39" xfId="0" applyFont="1" applyBorder="1" applyAlignment="1">
      <alignment wrapText="1"/>
    </xf>
    <xf numFmtId="0" fontId="41" fillId="39" borderId="36" xfId="57" applyFont="1" applyFill="1" applyBorder="1" applyAlignment="1">
      <alignment horizontal="center" vertical="center"/>
    </xf>
    <xf numFmtId="0" fontId="41" fillId="37" borderId="36" xfId="57" applyFont="1" applyFill="1" applyBorder="1" applyAlignment="1">
      <alignment horizontal="center" vertical="center"/>
    </xf>
    <xf numFmtId="0" fontId="41" fillId="35" borderId="26" xfId="57" applyFont="1" applyFill="1" applyBorder="1" applyAlignment="1">
      <alignment horizontal="center" vertical="center"/>
    </xf>
    <xf numFmtId="0" fontId="41" fillId="35" borderId="36" xfId="57" applyFont="1" applyFill="1" applyBorder="1" applyAlignment="1">
      <alignment horizontal="center" vertical="center"/>
    </xf>
    <xf numFmtId="0" fontId="41" fillId="40" borderId="36" xfId="57" applyFont="1" applyFill="1" applyBorder="1" applyAlignment="1">
      <alignment horizontal="center" vertical="center"/>
    </xf>
    <xf numFmtId="0" fontId="41" fillId="40" borderId="26" xfId="57" applyFont="1" applyFill="1" applyBorder="1" applyAlignment="1" quotePrefix="1">
      <alignment horizontal="center" vertical="center"/>
    </xf>
    <xf numFmtId="0" fontId="41" fillId="38" borderId="26" xfId="57" applyFont="1" applyFill="1" applyBorder="1" applyAlignment="1" quotePrefix="1">
      <alignment horizontal="center"/>
    </xf>
    <xf numFmtId="0" fontId="92" fillId="0" borderId="22" xfId="0" applyFont="1" applyBorder="1" applyAlignment="1">
      <alignment wrapText="1"/>
    </xf>
    <xf numFmtId="0" fontId="92" fillId="0" borderId="22" xfId="0" applyFont="1" applyFill="1" applyBorder="1" applyAlignment="1">
      <alignment wrapText="1"/>
    </xf>
    <xf numFmtId="4" fontId="8" fillId="0" borderId="19" xfId="66" applyNumberFormat="1" applyFont="1" applyFill="1" applyBorder="1" applyAlignment="1">
      <alignment vertical="center" wrapText="1"/>
      <protection/>
    </xf>
    <xf numFmtId="4" fontId="8" fillId="0" borderId="11" xfId="66" applyNumberFormat="1" applyFont="1" applyFill="1" applyBorder="1" applyAlignment="1">
      <alignment vertical="center" wrapText="1"/>
      <protection/>
    </xf>
    <xf numFmtId="4" fontId="8" fillId="0" borderId="10" xfId="66" applyNumberFormat="1" applyFont="1" applyFill="1" applyBorder="1" applyAlignment="1">
      <alignment horizontal="center" vertical="center" wrapText="1"/>
      <protection/>
    </xf>
    <xf numFmtId="4" fontId="8" fillId="0" borderId="17" xfId="66" applyNumberFormat="1" applyFont="1" applyFill="1" applyBorder="1" applyAlignment="1">
      <alignment horizontal="center" vertical="center" wrapText="1"/>
      <protection/>
    </xf>
    <xf numFmtId="4" fontId="8" fillId="0" borderId="18" xfId="66" applyNumberFormat="1" applyFont="1" applyFill="1" applyBorder="1" applyAlignment="1">
      <alignment horizontal="center" vertical="center" wrapText="1"/>
      <protection/>
    </xf>
    <xf numFmtId="4" fontId="8" fillId="0" borderId="21" xfId="66" applyNumberFormat="1" applyFont="1" applyFill="1" applyBorder="1" applyAlignment="1">
      <alignment horizontal="center" vertical="center" wrapText="1"/>
      <protection/>
    </xf>
    <xf numFmtId="4" fontId="8" fillId="0" borderId="12" xfId="66" applyNumberFormat="1" applyFont="1" applyFill="1" applyBorder="1" applyAlignment="1">
      <alignment horizontal="center" vertical="center" wrapText="1"/>
      <protection/>
    </xf>
    <xf numFmtId="4" fontId="8" fillId="0" borderId="13" xfId="66" applyNumberFormat="1" applyFont="1" applyFill="1" applyBorder="1" applyAlignment="1">
      <alignment horizontal="center" vertical="center" wrapText="1"/>
      <protection/>
    </xf>
    <xf numFmtId="4" fontId="8" fillId="34" borderId="14" xfId="66" applyNumberFormat="1" applyFont="1" applyFill="1" applyBorder="1" applyAlignment="1">
      <alignment horizontal="center" vertical="center" wrapText="1"/>
      <protection/>
    </xf>
    <xf numFmtId="4" fontId="8" fillId="34" borderId="15" xfId="66" applyNumberFormat="1" applyFont="1" applyFill="1" applyBorder="1" applyAlignment="1">
      <alignment horizontal="center" vertical="center" wrapText="1"/>
      <protection/>
    </xf>
    <xf numFmtId="4" fontId="8" fillId="34" borderId="16" xfId="66" applyNumberFormat="1" applyFont="1" applyFill="1" applyBorder="1" applyAlignment="1">
      <alignment horizontal="center" vertical="center" wrapText="1"/>
      <protection/>
    </xf>
    <xf numFmtId="4" fontId="8" fillId="0" borderId="19" xfId="66" applyNumberFormat="1" applyFont="1" applyFill="1" applyBorder="1" applyAlignment="1">
      <alignment horizontal="center" vertical="center" wrapText="1"/>
      <protection/>
    </xf>
    <xf numFmtId="4" fontId="8" fillId="0" borderId="11" xfId="66" applyNumberFormat="1" applyFont="1" applyFill="1" applyBorder="1" applyAlignment="1">
      <alignment horizontal="center" vertical="center" wrapText="1"/>
      <protection/>
    </xf>
    <xf numFmtId="4" fontId="8" fillId="34" borderId="20" xfId="66" applyNumberFormat="1" applyFont="1" applyFill="1" applyBorder="1" applyAlignment="1">
      <alignment horizontal="center" vertical="center" wrapText="1"/>
      <protection/>
    </xf>
    <xf numFmtId="0" fontId="91" fillId="0" borderId="35" xfId="0" applyFont="1" applyBorder="1" applyAlignment="1">
      <alignment horizontal="center" wrapText="1"/>
    </xf>
    <xf numFmtId="0" fontId="12" fillId="2" borderId="15" xfId="58" applyFont="1" applyFill="1" applyBorder="1" applyAlignment="1" applyProtection="1">
      <alignment horizontal="center" vertical="center" wrapText="1"/>
      <protection/>
    </xf>
    <xf numFmtId="0" fontId="35" fillId="34" borderId="10" xfId="0" applyFont="1" applyFill="1" applyBorder="1" applyAlignment="1">
      <alignment horizontal="center" vertical="center"/>
    </xf>
    <xf numFmtId="0" fontId="87" fillId="0" borderId="0" xfId="0" applyFont="1" applyAlignment="1">
      <alignment vertical="center"/>
    </xf>
    <xf numFmtId="0" fontId="102" fillId="34" borderId="39" xfId="0" applyFont="1" applyFill="1" applyBorder="1" applyAlignment="1">
      <alignment horizontal="center" vertical="center" wrapText="1"/>
    </xf>
    <xf numFmtId="0" fontId="102" fillId="34" borderId="40" xfId="0" applyFont="1" applyFill="1" applyBorder="1" applyAlignment="1">
      <alignment horizontal="center" vertical="center" wrapText="1"/>
    </xf>
    <xf numFmtId="0" fontId="102" fillId="34" borderId="28" xfId="0" applyFont="1" applyFill="1" applyBorder="1" applyAlignment="1">
      <alignment horizontal="center" vertical="center" wrapText="1"/>
    </xf>
    <xf numFmtId="0" fontId="102" fillId="34" borderId="37"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0" xfId="58" applyFont="1" applyFill="1" applyBorder="1" applyAlignment="1" applyProtection="1">
      <alignment horizontal="center" vertical="center" wrapText="1"/>
      <protection/>
    </xf>
    <xf numFmtId="2" fontId="50" fillId="17" borderId="28" xfId="0" applyNumberFormat="1" applyFont="1" applyFill="1" applyBorder="1" applyAlignment="1">
      <alignment horizontal="center"/>
    </xf>
    <xf numFmtId="0" fontId="0" fillId="0" borderId="0" xfId="0" applyAlignment="1">
      <alignment horizontal="left" vertical="center"/>
    </xf>
    <xf numFmtId="2" fontId="94" fillId="17" borderId="41" xfId="0" applyNumberFormat="1" applyFont="1" applyFill="1" applyBorder="1" applyAlignment="1">
      <alignment horizontal="center"/>
    </xf>
    <xf numFmtId="2" fontId="94" fillId="17" borderId="10" xfId="0" applyNumberFormat="1" applyFont="1" applyFill="1" applyBorder="1" applyAlignment="1">
      <alignment horizontal="center" vertical="center"/>
    </xf>
    <xf numFmtId="2" fontId="94" fillId="17" borderId="36" xfId="0" applyNumberFormat="1" applyFont="1" applyFill="1" applyBorder="1" applyAlignment="1">
      <alignment horizontal="center"/>
    </xf>
    <xf numFmtId="0" fontId="103" fillId="0" borderId="26" xfId="0" applyFont="1" applyBorder="1" applyAlignment="1">
      <alignment horizontal="center"/>
    </xf>
    <xf numFmtId="0" fontId="8" fillId="34" borderId="10"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4" fillId="34" borderId="10" xfId="58" applyFont="1" applyFill="1" applyBorder="1" applyAlignment="1" applyProtection="1">
      <alignment horizontal="center" vertical="center" wrapText="1"/>
      <protection/>
    </xf>
    <xf numFmtId="0" fontId="93" fillId="0" borderId="35" xfId="0" applyFont="1" applyFill="1" applyBorder="1" applyAlignment="1">
      <alignment vertical="center" wrapText="1"/>
    </xf>
    <xf numFmtId="0" fontId="105" fillId="0" borderId="0" xfId="0" applyFont="1" applyAlignment="1">
      <alignment/>
    </xf>
    <xf numFmtId="0" fontId="14" fillId="41" borderId="0" xfId="0" applyFont="1" applyFill="1" applyAlignment="1">
      <alignment vertical="center" wrapText="1"/>
    </xf>
    <xf numFmtId="49" fontId="15" fillId="0" borderId="28" xfId="63" applyNumberFormat="1" applyFont="1" applyFill="1" applyBorder="1" applyAlignment="1">
      <alignment horizontal="center" vertical="center" wrapText="1"/>
      <protection/>
    </xf>
    <xf numFmtId="0" fontId="47" fillId="0" borderId="29" xfId="0" applyFont="1" applyBorder="1" applyAlignment="1">
      <alignment horizontal="center"/>
    </xf>
    <xf numFmtId="0" fontId="94" fillId="17" borderId="11" xfId="0" applyFont="1" applyFill="1" applyBorder="1" applyAlignment="1">
      <alignment horizontal="right"/>
    </xf>
    <xf numFmtId="0" fontId="94" fillId="17" borderId="42" xfId="0" applyFont="1" applyFill="1" applyBorder="1" applyAlignment="1">
      <alignment horizontal="right"/>
    </xf>
    <xf numFmtId="0" fontId="94" fillId="17" borderId="26" xfId="0" applyFont="1" applyFill="1" applyBorder="1" applyAlignment="1">
      <alignment horizontal="right"/>
    </xf>
    <xf numFmtId="0" fontId="106" fillId="17" borderId="42" xfId="0" applyFont="1" applyFill="1" applyBorder="1" applyAlignment="1">
      <alignment/>
    </xf>
    <xf numFmtId="0" fontId="107" fillId="37" borderId="0" xfId="0" applyFont="1" applyFill="1" applyAlignment="1">
      <alignment horizontal="center"/>
    </xf>
    <xf numFmtId="0" fontId="14" fillId="40" borderId="0" xfId="0" applyFont="1" applyFill="1" applyAlignment="1">
      <alignment wrapText="1"/>
    </xf>
    <xf numFmtId="0" fontId="14" fillId="39" borderId="0" xfId="0" applyFont="1" applyFill="1" applyAlignment="1">
      <alignment wrapText="1"/>
    </xf>
    <xf numFmtId="0" fontId="108" fillId="39" borderId="0" xfId="0" applyFont="1" applyFill="1" applyAlignment="1">
      <alignment vertical="center" wrapText="1"/>
    </xf>
    <xf numFmtId="183" fontId="6" fillId="0" borderId="11" xfId="0" applyNumberFormat="1" applyFont="1" applyBorder="1" applyAlignment="1">
      <alignment horizontal="center" wrapText="1"/>
    </xf>
    <xf numFmtId="0" fontId="108" fillId="0" borderId="0" xfId="0" applyFont="1" applyFill="1" applyAlignment="1">
      <alignment vertical="center" wrapText="1"/>
    </xf>
    <xf numFmtId="2" fontId="7" fillId="14" borderId="10" xfId="0" applyNumberFormat="1" applyFont="1" applyFill="1" applyBorder="1" applyAlignment="1">
      <alignment horizontal="center"/>
    </xf>
    <xf numFmtId="0" fontId="14" fillId="35" borderId="0" xfId="0" applyFont="1" applyFill="1" applyAlignment="1">
      <alignment vertical="center" wrapText="1"/>
    </xf>
    <xf numFmtId="2" fontId="50" fillId="14" borderId="10" xfId="0" applyNumberFormat="1" applyFont="1" applyFill="1" applyBorder="1" applyAlignment="1">
      <alignment horizontal="center" wrapText="1"/>
    </xf>
    <xf numFmtId="0" fontId="35" fillId="14" borderId="43" xfId="0" applyFont="1" applyFill="1" applyBorder="1" applyAlignment="1">
      <alignment horizontal="center"/>
    </xf>
    <xf numFmtId="0" fontId="14" fillId="42" borderId="0" xfId="0" applyFont="1" applyFill="1" applyAlignment="1">
      <alignment wrapText="1"/>
    </xf>
    <xf numFmtId="2" fontId="50" fillId="14" borderId="26" xfId="0" applyNumberFormat="1" applyFont="1" applyFill="1" applyBorder="1" applyAlignment="1">
      <alignment horizontal="center"/>
    </xf>
    <xf numFmtId="0" fontId="50" fillId="34" borderId="10" xfId="0" applyFont="1" applyFill="1" applyBorder="1" applyAlignment="1">
      <alignment horizontal="center" vertical="center"/>
    </xf>
    <xf numFmtId="0" fontId="106" fillId="0" borderId="0" xfId="0" applyFont="1" applyAlignment="1">
      <alignment/>
    </xf>
    <xf numFmtId="0" fontId="12" fillId="34" borderId="15" xfId="58" applyFont="1" applyFill="1" applyBorder="1" applyAlignment="1" applyProtection="1">
      <alignment horizontal="center" vertical="center" wrapText="1"/>
      <protection/>
    </xf>
    <xf numFmtId="0" fontId="12" fillId="34" borderId="16" xfId="58" applyFont="1" applyFill="1" applyBorder="1" applyAlignment="1" applyProtection="1">
      <alignment horizontal="center" vertical="center" wrapText="1"/>
      <protection/>
    </xf>
    <xf numFmtId="0" fontId="12" fillId="34" borderId="44" xfId="58" applyFont="1" applyFill="1" applyBorder="1" applyAlignment="1" applyProtection="1">
      <alignment horizontal="center" vertical="center" wrapText="1"/>
      <protection/>
    </xf>
    <xf numFmtId="0" fontId="3" fillId="2" borderId="17" xfId="58" applyFont="1" applyFill="1" applyBorder="1" applyAlignment="1" applyProtection="1">
      <alignment horizontal="center" vertical="center" wrapText="1"/>
      <protection/>
    </xf>
    <xf numFmtId="0" fontId="3" fillId="2" borderId="18" xfId="58" applyFont="1" applyFill="1" applyBorder="1" applyAlignment="1" applyProtection="1">
      <alignment horizontal="center" vertical="center" wrapText="1"/>
      <protection/>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8" xfId="66" applyFont="1" applyFill="1" applyBorder="1" applyAlignment="1">
      <alignment horizontal="center" vertical="center" wrapText="1"/>
      <protection/>
    </xf>
    <xf numFmtId="0" fontId="3" fillId="2" borderId="19" xfId="66" applyFont="1" applyFill="1" applyBorder="1" applyAlignment="1">
      <alignment horizontal="center" vertical="center" wrapText="1"/>
      <protection/>
    </xf>
    <xf numFmtId="0" fontId="3" fillId="2" borderId="17" xfId="66" applyFont="1" applyFill="1" applyBorder="1" applyAlignment="1">
      <alignment horizontal="center" vertical="center" wrapText="1"/>
      <protection/>
    </xf>
    <xf numFmtId="0" fontId="3" fillId="2" borderId="21" xfId="66" applyFont="1" applyFill="1" applyBorder="1" applyAlignment="1">
      <alignment horizontal="center" vertical="center" wrapText="1"/>
      <protection/>
    </xf>
    <xf numFmtId="182" fontId="3" fillId="2" borderId="12" xfId="58" applyNumberFormat="1" applyFont="1" applyFill="1" applyBorder="1" applyAlignment="1" applyProtection="1">
      <alignment horizontal="center" vertical="center"/>
      <protection/>
    </xf>
    <xf numFmtId="182" fontId="3" fillId="2" borderId="10" xfId="58" applyNumberFormat="1" applyFont="1" applyFill="1" applyBorder="1" applyAlignment="1" applyProtection="1">
      <alignment horizontal="center" vertical="center" wrapText="1"/>
      <protection/>
    </xf>
    <xf numFmtId="182" fontId="3" fillId="2" borderId="13" xfId="58" applyNumberFormat="1" applyFont="1" applyFill="1" applyBorder="1" applyAlignment="1" applyProtection="1">
      <alignment horizontal="center" vertical="center" wrapText="1"/>
      <protection/>
    </xf>
    <xf numFmtId="182" fontId="3" fillId="2" borderId="26" xfId="66" applyNumberFormat="1" applyFont="1" applyFill="1" applyBorder="1" applyAlignment="1">
      <alignment horizontal="center" vertical="center" wrapText="1"/>
      <protection/>
    </xf>
    <xf numFmtId="182" fontId="3" fillId="2" borderId="10" xfId="66" applyNumberFormat="1" applyFont="1" applyFill="1" applyBorder="1" applyAlignment="1">
      <alignment horizontal="center" vertical="center" wrapText="1"/>
      <protection/>
    </xf>
    <xf numFmtId="182" fontId="3" fillId="2" borderId="11" xfId="66" applyNumberFormat="1" applyFont="1" applyFill="1" applyBorder="1" applyAlignment="1">
      <alignment horizontal="center" vertical="center" wrapText="1"/>
      <protection/>
    </xf>
    <xf numFmtId="182" fontId="3" fillId="2" borderId="12" xfId="66" applyNumberFormat="1" applyFont="1" applyFill="1" applyBorder="1" applyAlignment="1">
      <alignment horizontal="center" vertical="center" wrapText="1"/>
      <protection/>
    </xf>
    <xf numFmtId="182" fontId="3" fillId="2" borderId="13" xfId="66" applyNumberFormat="1" applyFont="1" applyFill="1" applyBorder="1" applyAlignment="1">
      <alignment horizontal="center" vertical="center"/>
      <protection/>
    </xf>
    <xf numFmtId="0" fontId="14" fillId="42" borderId="0" xfId="0" applyFont="1" applyFill="1" applyAlignment="1">
      <alignment vertical="center" wrapText="1"/>
    </xf>
    <xf numFmtId="0" fontId="109" fillId="0" borderId="0" xfId="57" applyFont="1" applyFill="1" applyBorder="1" applyAlignment="1">
      <alignment horizontal="left" vertical="top" wrapText="1"/>
    </xf>
    <xf numFmtId="0" fontId="41" fillId="43" borderId="26" xfId="57" applyFont="1" applyFill="1" applyBorder="1" applyAlignment="1">
      <alignment horizontal="center"/>
    </xf>
    <xf numFmtId="0" fontId="14" fillId="44" borderId="0" xfId="0" applyFont="1" applyFill="1" applyAlignment="1">
      <alignment vertical="center" wrapText="1"/>
    </xf>
    <xf numFmtId="0" fontId="107" fillId="44" borderId="0" xfId="0" applyFont="1" applyFill="1" applyAlignment="1">
      <alignment horizontal="center" vertical="center"/>
    </xf>
    <xf numFmtId="0" fontId="4" fillId="34" borderId="10" xfId="0" applyFont="1" applyFill="1" applyBorder="1" applyAlignment="1">
      <alignment horizontal="center" vertical="center" wrapText="1"/>
    </xf>
    <xf numFmtId="0" fontId="90" fillId="0" borderId="0" xfId="0" applyFont="1" applyAlignment="1">
      <alignment vertical="center"/>
    </xf>
    <xf numFmtId="0" fontId="15" fillId="45" borderId="10" xfId="0" applyFont="1" applyFill="1" applyBorder="1" applyAlignment="1">
      <alignment horizontal="center" wrapText="1"/>
    </xf>
    <xf numFmtId="0" fontId="15" fillId="45" borderId="11" xfId="0" applyFont="1" applyFill="1" applyBorder="1" applyAlignment="1">
      <alignment horizontal="center" wrapText="1"/>
    </xf>
    <xf numFmtId="0" fontId="16" fillId="0" borderId="0" xfId="0" applyFont="1" applyAlignment="1">
      <alignment horizontal="justify" vertical="center"/>
    </xf>
    <xf numFmtId="0" fontId="15" fillId="45" borderId="17" xfId="0" applyFont="1" applyFill="1" applyBorder="1" applyAlignment="1">
      <alignment horizontal="center" wrapText="1"/>
    </xf>
    <xf numFmtId="0" fontId="15" fillId="0" borderId="12" xfId="0" applyFont="1" applyBorder="1" applyAlignment="1">
      <alignment horizontal="center" wrapText="1"/>
    </xf>
    <xf numFmtId="0" fontId="15" fillId="0" borderId="11" xfId="0" applyFont="1" applyBorder="1" applyAlignment="1">
      <alignment wrapText="1"/>
    </xf>
    <xf numFmtId="183" fontId="15" fillId="0" borderId="10" xfId="0" applyNumberFormat="1" applyFont="1" applyBorder="1" applyAlignment="1">
      <alignment horizontal="center" wrapText="1"/>
    </xf>
    <xf numFmtId="0" fontId="15" fillId="45" borderId="12" xfId="0" applyFont="1" applyFill="1" applyBorder="1" applyAlignment="1">
      <alignment horizontal="center" wrapText="1"/>
    </xf>
    <xf numFmtId="0" fontId="15" fillId="45" borderId="11" xfId="0" applyFont="1" applyFill="1" applyBorder="1" applyAlignment="1">
      <alignment wrapText="1"/>
    </xf>
    <xf numFmtId="183" fontId="15" fillId="45" borderId="10" xfId="0" applyNumberFormat="1" applyFont="1" applyFill="1" applyBorder="1" applyAlignment="1">
      <alignment horizontal="center" wrapText="1"/>
    </xf>
    <xf numFmtId="0" fontId="4" fillId="0" borderId="0" xfId="0" applyFont="1" applyAlignment="1">
      <alignment/>
    </xf>
    <xf numFmtId="0" fontId="8" fillId="13" borderId="35" xfId="0" applyFont="1" applyFill="1" applyBorder="1" applyAlignment="1">
      <alignment vertic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8" fillId="0" borderId="0" xfId="0" applyFont="1" applyBorder="1" applyAlignment="1">
      <alignment horizontal="left"/>
    </xf>
    <xf numFmtId="0" fontId="8" fillId="0" borderId="33" xfId="0" applyFont="1" applyBorder="1" applyAlignment="1">
      <alignment wrapText="1"/>
    </xf>
    <xf numFmtId="0" fontId="3" fillId="2" borderId="17" xfId="58" applyFont="1" applyFill="1" applyBorder="1" applyAlignment="1" applyProtection="1">
      <alignment vertical="center" wrapText="1"/>
      <protection/>
    </xf>
    <xf numFmtId="0" fontId="3" fillId="2" borderId="18" xfId="58" applyFont="1" applyFill="1" applyBorder="1" applyAlignment="1" applyProtection="1">
      <alignment vertical="center" wrapText="1"/>
      <protection/>
    </xf>
    <xf numFmtId="0" fontId="3" fillId="2" borderId="18" xfId="0" applyFont="1" applyFill="1" applyBorder="1" applyAlignment="1">
      <alignment vertical="center" wrapText="1"/>
    </xf>
    <xf numFmtId="0" fontId="3" fillId="2" borderId="21" xfId="0" applyFont="1" applyFill="1" applyBorder="1" applyAlignment="1">
      <alignment vertical="center" wrapText="1"/>
    </xf>
    <xf numFmtId="0" fontId="3" fillId="2" borderId="45" xfId="0" applyFont="1" applyFill="1" applyBorder="1" applyAlignment="1">
      <alignment vertical="center" wrapText="1"/>
    </xf>
    <xf numFmtId="0" fontId="3" fillId="2" borderId="18" xfId="66" applyFont="1" applyFill="1" applyBorder="1" applyAlignment="1">
      <alignment vertical="center" wrapText="1"/>
      <protection/>
    </xf>
    <xf numFmtId="0" fontId="3" fillId="2" borderId="19" xfId="66" applyFont="1" applyFill="1" applyBorder="1" applyAlignment="1">
      <alignment vertical="center" wrapText="1"/>
      <protection/>
    </xf>
    <xf numFmtId="0" fontId="3" fillId="2" borderId="17" xfId="66" applyFont="1" applyFill="1" applyBorder="1" applyAlignment="1">
      <alignment vertical="center" wrapText="1"/>
      <protection/>
    </xf>
    <xf numFmtId="0" fontId="3" fillId="2" borderId="21" xfId="66" applyFont="1" applyFill="1" applyBorder="1" applyAlignment="1">
      <alignment vertical="center" wrapText="1"/>
      <protection/>
    </xf>
    <xf numFmtId="182" fontId="12" fillId="2" borderId="12" xfId="58" applyNumberFormat="1" applyFont="1" applyFill="1" applyBorder="1" applyAlignment="1" applyProtection="1">
      <alignment horizontal="center" vertical="center"/>
      <protection/>
    </xf>
    <xf numFmtId="182" fontId="12" fillId="2" borderId="10" xfId="58" applyNumberFormat="1" applyFont="1" applyFill="1" applyBorder="1" applyAlignment="1" applyProtection="1">
      <alignment horizontal="center" vertical="center" wrapText="1"/>
      <protection/>
    </xf>
    <xf numFmtId="182" fontId="12" fillId="2" borderId="13" xfId="58" applyNumberFormat="1" applyFont="1" applyFill="1" applyBorder="1" applyAlignment="1" applyProtection="1">
      <alignment horizontal="center" vertical="center" wrapText="1"/>
      <protection/>
    </xf>
    <xf numFmtId="182" fontId="12" fillId="2" borderId="26" xfId="66" applyNumberFormat="1" applyFont="1" applyFill="1" applyBorder="1" applyAlignment="1">
      <alignment horizontal="center" vertical="center" wrapText="1"/>
      <protection/>
    </xf>
    <xf numFmtId="182" fontId="12" fillId="2" borderId="10" xfId="66" applyNumberFormat="1" applyFont="1" applyFill="1" applyBorder="1" applyAlignment="1">
      <alignment horizontal="center" vertical="center" wrapText="1"/>
      <protection/>
    </xf>
    <xf numFmtId="182" fontId="12" fillId="2" borderId="11" xfId="66" applyNumberFormat="1" applyFont="1" applyFill="1" applyBorder="1" applyAlignment="1">
      <alignment horizontal="center" vertical="center" wrapText="1"/>
      <protection/>
    </xf>
    <xf numFmtId="182" fontId="12" fillId="2" borderId="12" xfId="66" applyNumberFormat="1" applyFont="1" applyFill="1" applyBorder="1" applyAlignment="1">
      <alignment horizontal="center" vertical="center" wrapText="1"/>
      <protection/>
    </xf>
    <xf numFmtId="182" fontId="12" fillId="2" borderId="13" xfId="66" applyNumberFormat="1" applyFont="1" applyFill="1" applyBorder="1" applyAlignment="1">
      <alignment horizontal="center" vertical="center"/>
      <protection/>
    </xf>
    <xf numFmtId="4" fontId="4" fillId="34" borderId="20" xfId="66" applyNumberFormat="1" applyFont="1" applyFill="1" applyBorder="1" applyAlignment="1">
      <alignment vertical="center" wrapText="1"/>
      <protection/>
    </xf>
    <xf numFmtId="4" fontId="8" fillId="34" borderId="18" xfId="66" applyNumberFormat="1" applyFont="1" applyFill="1" applyBorder="1" applyAlignment="1">
      <alignment horizontal="center" vertical="center" wrapText="1"/>
      <protection/>
    </xf>
    <xf numFmtId="4" fontId="8" fillId="34" borderId="21" xfId="66" applyNumberFormat="1" applyFont="1" applyFill="1" applyBorder="1" applyAlignment="1">
      <alignment horizontal="center" vertical="center" wrapText="1"/>
      <protection/>
    </xf>
    <xf numFmtId="0" fontId="15" fillId="0" borderId="13" xfId="0" applyFont="1" applyBorder="1" applyAlignment="1">
      <alignment horizontal="center" wrapText="1"/>
    </xf>
    <xf numFmtId="0" fontId="15" fillId="45" borderId="13" xfId="0" applyFont="1" applyFill="1" applyBorder="1" applyAlignment="1">
      <alignment horizontal="center" wrapText="1"/>
    </xf>
    <xf numFmtId="0" fontId="103" fillId="0" borderId="10" xfId="0" applyFont="1" applyBorder="1" applyAlignment="1">
      <alignment horizontal="center"/>
    </xf>
    <xf numFmtId="2" fontId="110" fillId="14" borderId="10" xfId="0" applyNumberFormat="1" applyFont="1" applyFill="1" applyBorder="1" applyAlignment="1">
      <alignment horizontal="center"/>
    </xf>
    <xf numFmtId="183" fontId="6" fillId="0" borderId="10" xfId="0" applyNumberFormat="1" applyFont="1" applyBorder="1" applyAlignment="1">
      <alignment horizontal="center" wrapText="1"/>
    </xf>
    <xf numFmtId="183" fontId="6" fillId="0" borderId="28" xfId="0" applyNumberFormat="1" applyFont="1" applyBorder="1" applyAlignment="1">
      <alignment horizontal="center" wrapText="1"/>
    </xf>
    <xf numFmtId="183" fontId="6" fillId="0" borderId="41" xfId="0" applyNumberFormat="1" applyFont="1" applyBorder="1" applyAlignment="1">
      <alignment horizontal="center" wrapText="1"/>
    </xf>
    <xf numFmtId="183" fontId="6" fillId="14" borderId="10" xfId="0" applyNumberFormat="1" applyFont="1" applyFill="1" applyBorder="1" applyAlignment="1">
      <alignment horizontal="center" wrapText="1"/>
    </xf>
    <xf numFmtId="183" fontId="6" fillId="45" borderId="10" xfId="0" applyNumberFormat="1" applyFont="1" applyFill="1" applyBorder="1" applyAlignment="1">
      <alignment horizontal="center" wrapText="1"/>
    </xf>
    <xf numFmtId="4" fontId="4" fillId="2" borderId="11" xfId="66" applyNumberFormat="1" applyFont="1" applyFill="1" applyBorder="1" applyAlignment="1">
      <alignment vertical="center" wrapText="1"/>
      <protection/>
    </xf>
    <xf numFmtId="187" fontId="4" fillId="2" borderId="14" xfId="66" applyNumberFormat="1" applyFont="1" applyFill="1" applyBorder="1" applyAlignment="1">
      <alignment horizontal="center" vertical="center" wrapText="1"/>
      <protection/>
    </xf>
    <xf numFmtId="187" fontId="4" fillId="2" borderId="15" xfId="66" applyNumberFormat="1" applyFont="1" applyFill="1" applyBorder="1" applyAlignment="1">
      <alignment horizontal="center" vertical="center" wrapText="1"/>
      <protection/>
    </xf>
    <xf numFmtId="187" fontId="4" fillId="2" borderId="20" xfId="66" applyNumberFormat="1" applyFont="1" applyFill="1" applyBorder="1" applyAlignment="1">
      <alignment horizontal="center" vertical="center" wrapText="1"/>
      <protection/>
    </xf>
    <xf numFmtId="187" fontId="4" fillId="2" borderId="16" xfId="66" applyNumberFormat="1" applyFont="1" applyFill="1" applyBorder="1" applyAlignment="1">
      <alignment horizontal="center" vertical="center" wrapText="1"/>
      <protection/>
    </xf>
    <xf numFmtId="0" fontId="58" fillId="0" borderId="39" xfId="0" applyFont="1" applyBorder="1" applyAlignment="1">
      <alignment wrapText="1"/>
    </xf>
    <xf numFmtId="0" fontId="0" fillId="0" borderId="10" xfId="63" applyFont="1" applyFill="1" applyBorder="1" applyAlignment="1" applyProtection="1">
      <alignment horizontal="center" vertical="center" wrapText="1"/>
      <protection hidden="1"/>
    </xf>
    <xf numFmtId="0" fontId="35" fillId="34" borderId="10" xfId="0" applyFont="1" applyFill="1" applyBorder="1" applyAlignment="1">
      <alignment horizontal="center" vertical="center" wrapText="1"/>
    </xf>
    <xf numFmtId="0" fontId="91" fillId="0" borderId="0" xfId="0" applyFont="1" applyAlignment="1">
      <alignment horizontal="center" wrapText="1"/>
    </xf>
    <xf numFmtId="0" fontId="104" fillId="34" borderId="26" xfId="0" applyFont="1" applyFill="1" applyBorder="1" applyAlignment="1">
      <alignment horizontal="center" vertical="center" wrapText="1"/>
    </xf>
    <xf numFmtId="0" fontId="35" fillId="0" borderId="0" xfId="0" applyFont="1" applyAlignment="1">
      <alignment horizontal="center" wrapText="1"/>
    </xf>
    <xf numFmtId="4" fontId="4" fillId="0" borderId="17" xfId="66" applyNumberFormat="1" applyFont="1" applyFill="1" applyBorder="1" applyAlignment="1" applyProtection="1">
      <alignment horizontal="center" vertical="center" wrapText="1"/>
      <protection locked="0"/>
    </xf>
    <xf numFmtId="4" fontId="4" fillId="0" borderId="18" xfId="66" applyNumberFormat="1" applyFont="1" applyFill="1" applyBorder="1" applyAlignment="1" applyProtection="1">
      <alignment horizontal="center" vertical="center" wrapText="1"/>
      <protection locked="0"/>
    </xf>
    <xf numFmtId="4" fontId="4" fillId="0" borderId="19" xfId="66" applyNumberFormat="1" applyFont="1" applyFill="1" applyBorder="1" applyAlignment="1" applyProtection="1">
      <alignment horizontal="center" vertical="center" wrapText="1"/>
      <protection locked="0"/>
    </xf>
    <xf numFmtId="4" fontId="4" fillId="0" borderId="21" xfId="66" applyNumberFormat="1" applyFont="1" applyFill="1" applyBorder="1" applyAlignment="1" applyProtection="1">
      <alignment horizontal="center" vertical="center" wrapText="1"/>
      <protection locked="0"/>
    </xf>
    <xf numFmtId="4" fontId="4" fillId="0" borderId="12" xfId="66" applyNumberFormat="1" applyFont="1" applyFill="1" applyBorder="1" applyAlignment="1" applyProtection="1">
      <alignment horizontal="center" vertical="center" wrapText="1"/>
      <protection locked="0"/>
    </xf>
    <xf numFmtId="4" fontId="4" fillId="0" borderId="10" xfId="66" applyNumberFormat="1" applyFont="1" applyFill="1" applyBorder="1" applyAlignment="1" applyProtection="1">
      <alignment horizontal="center" vertical="center" wrapText="1"/>
      <protection locked="0"/>
    </xf>
    <xf numFmtId="4" fontId="4" fillId="0" borderId="11" xfId="66" applyNumberFormat="1" applyFont="1" applyFill="1" applyBorder="1" applyAlignment="1" applyProtection="1">
      <alignment horizontal="center" vertical="center" wrapText="1"/>
      <protection locked="0"/>
    </xf>
    <xf numFmtId="4" fontId="4" fillId="0" borderId="13" xfId="66" applyNumberFormat="1" applyFont="1" applyFill="1" applyBorder="1" applyAlignment="1" applyProtection="1">
      <alignment horizontal="center" vertical="center" wrapText="1"/>
      <protection locked="0"/>
    </xf>
    <xf numFmtId="0" fontId="15" fillId="45" borderId="28" xfId="0" applyFont="1" applyFill="1" applyBorder="1" applyAlignment="1" applyProtection="1">
      <alignment horizontal="center" wrapText="1"/>
      <protection locked="0"/>
    </xf>
    <xf numFmtId="0" fontId="15" fillId="45" borderId="17" xfId="0" applyFont="1" applyFill="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15" fillId="0" borderId="10" xfId="0" applyFont="1" applyBorder="1" applyAlignment="1" applyProtection="1">
      <alignment horizontal="center" wrapText="1"/>
      <protection locked="0"/>
    </xf>
    <xf numFmtId="0" fontId="15" fillId="45" borderId="12" xfId="0" applyFont="1" applyFill="1" applyBorder="1" applyAlignment="1" applyProtection="1">
      <alignment horizontal="center" wrapText="1"/>
      <protection locked="0"/>
    </xf>
    <xf numFmtId="0" fontId="15" fillId="45" borderId="10" xfId="0" applyFont="1" applyFill="1" applyBorder="1" applyAlignment="1" applyProtection="1">
      <alignment horizontal="center" wrapText="1"/>
      <protection locked="0"/>
    </xf>
    <xf numFmtId="187" fontId="4" fillId="0" borderId="17" xfId="66" applyNumberFormat="1" applyFont="1" applyFill="1" applyBorder="1" applyAlignment="1" applyProtection="1">
      <alignment horizontal="center" vertical="center" wrapText="1"/>
      <protection locked="0"/>
    </xf>
    <xf numFmtId="187" fontId="4" fillId="0" borderId="18" xfId="66" applyNumberFormat="1" applyFont="1" applyFill="1" applyBorder="1" applyAlignment="1" applyProtection="1">
      <alignment horizontal="center" vertical="center" wrapText="1"/>
      <protection locked="0"/>
    </xf>
    <xf numFmtId="187" fontId="4" fillId="0" borderId="19" xfId="66" applyNumberFormat="1" applyFont="1" applyFill="1" applyBorder="1" applyAlignment="1" applyProtection="1">
      <alignment horizontal="center" vertical="center" wrapText="1"/>
      <protection locked="0"/>
    </xf>
    <xf numFmtId="187" fontId="4" fillId="0" borderId="21" xfId="66" applyNumberFormat="1" applyFont="1" applyFill="1" applyBorder="1" applyAlignment="1" applyProtection="1">
      <alignment horizontal="center" vertical="center" wrapText="1"/>
      <protection locked="0"/>
    </xf>
    <xf numFmtId="187" fontId="4" fillId="0" borderId="12" xfId="66" applyNumberFormat="1" applyFont="1" applyFill="1" applyBorder="1" applyAlignment="1" applyProtection="1">
      <alignment horizontal="center" vertical="center" wrapText="1"/>
      <protection locked="0"/>
    </xf>
    <xf numFmtId="187" fontId="4" fillId="0" borderId="10" xfId="66" applyNumberFormat="1" applyFont="1" applyFill="1" applyBorder="1" applyAlignment="1" applyProtection="1">
      <alignment horizontal="center" vertical="center" wrapText="1"/>
      <protection locked="0"/>
    </xf>
    <xf numFmtId="187" fontId="4" fillId="0" borderId="11" xfId="66" applyNumberFormat="1" applyFont="1" applyFill="1" applyBorder="1" applyAlignment="1" applyProtection="1">
      <alignment horizontal="center" vertical="center" wrapText="1"/>
      <protection locked="0"/>
    </xf>
    <xf numFmtId="187" fontId="4" fillId="0" borderId="13" xfId="66" applyNumberFormat="1" applyFont="1" applyFill="1" applyBorder="1" applyAlignment="1" applyProtection="1">
      <alignment horizontal="center" vertical="center" wrapText="1"/>
      <protection locked="0"/>
    </xf>
    <xf numFmtId="187" fontId="4" fillId="2" borderId="14" xfId="66" applyNumberFormat="1" applyFont="1" applyFill="1" applyBorder="1" applyAlignment="1" applyProtection="1">
      <alignment horizontal="center" vertical="center" wrapText="1"/>
      <protection locked="0"/>
    </xf>
    <xf numFmtId="187" fontId="4" fillId="2" borderId="15" xfId="66" applyNumberFormat="1" applyFont="1" applyFill="1" applyBorder="1" applyAlignment="1" applyProtection="1">
      <alignment horizontal="center" vertical="center" wrapText="1"/>
      <protection locked="0"/>
    </xf>
    <xf numFmtId="187" fontId="4" fillId="2" borderId="20" xfId="66" applyNumberFormat="1" applyFont="1" applyFill="1" applyBorder="1" applyAlignment="1" applyProtection="1">
      <alignment horizontal="center" vertical="center" wrapText="1"/>
      <protection locked="0"/>
    </xf>
    <xf numFmtId="187" fontId="4" fillId="2" borderId="16" xfId="66" applyNumberFormat="1" applyFont="1" applyFill="1" applyBorder="1" applyAlignment="1" applyProtection="1">
      <alignment horizontal="center" vertical="center" wrapText="1"/>
      <protection locked="0"/>
    </xf>
    <xf numFmtId="187" fontId="111" fillId="0" borderId="12" xfId="66" applyNumberFormat="1" applyFont="1" applyFill="1" applyBorder="1" applyAlignment="1" applyProtection="1">
      <alignment horizontal="center" vertical="center" wrapText="1"/>
      <protection locked="0"/>
    </xf>
    <xf numFmtId="4" fontId="4" fillId="2" borderId="14" xfId="66" applyNumberFormat="1" applyFont="1" applyFill="1" applyBorder="1" applyAlignment="1" applyProtection="1">
      <alignment horizontal="center" vertical="center" wrapText="1"/>
      <protection locked="0"/>
    </xf>
    <xf numFmtId="4" fontId="4" fillId="2" borderId="15" xfId="66" applyNumberFormat="1" applyFont="1" applyFill="1" applyBorder="1" applyAlignment="1" applyProtection="1">
      <alignment horizontal="center" vertical="center" wrapText="1"/>
      <protection locked="0"/>
    </xf>
    <xf numFmtId="4" fontId="4" fillId="2" borderId="20" xfId="66" applyNumberFormat="1" applyFont="1" applyFill="1" applyBorder="1" applyAlignment="1" applyProtection="1">
      <alignment horizontal="center" vertical="center" wrapText="1"/>
      <protection locked="0"/>
    </xf>
    <xf numFmtId="4" fontId="4" fillId="2" borderId="16" xfId="66" applyNumberFormat="1" applyFont="1" applyFill="1" applyBorder="1" applyAlignment="1" applyProtection="1">
      <alignment horizontal="center" vertical="center" wrapText="1"/>
      <protection locked="0"/>
    </xf>
    <xf numFmtId="0" fontId="6" fillId="45" borderId="12" xfId="0" applyFont="1" applyFill="1" applyBorder="1" applyAlignment="1" applyProtection="1">
      <alignment horizontal="center" wrapText="1"/>
      <protection locked="0"/>
    </xf>
    <xf numFmtId="0" fontId="6" fillId="0" borderId="12" xfId="0" applyFont="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1" fontId="6" fillId="0" borderId="10" xfId="0" applyNumberFormat="1" applyFont="1" applyBorder="1" applyAlignment="1" applyProtection="1">
      <alignment horizontal="center" wrapText="1"/>
      <protection locked="0"/>
    </xf>
    <xf numFmtId="1" fontId="6" fillId="45" borderId="46" xfId="66" applyNumberFormat="1" applyFont="1" applyFill="1" applyBorder="1" applyAlignment="1" applyProtection="1">
      <alignment horizontal="center" vertical="center" wrapText="1"/>
      <protection locked="0"/>
    </xf>
    <xf numFmtId="1" fontId="6" fillId="0" borderId="10" xfId="66" applyNumberFormat="1" applyFont="1" applyBorder="1" applyAlignment="1" applyProtection="1">
      <alignment horizontal="center" vertical="center" wrapText="1"/>
      <protection locked="0"/>
    </xf>
    <xf numFmtId="1" fontId="6" fillId="45" borderId="10" xfId="66" applyNumberFormat="1" applyFont="1" applyFill="1" applyBorder="1" applyAlignment="1" applyProtection="1">
      <alignment horizontal="center" vertical="center" wrapText="1"/>
      <protection locked="0"/>
    </xf>
    <xf numFmtId="0" fontId="6" fillId="45" borderId="13" xfId="0" applyFont="1" applyFill="1" applyBorder="1" applyAlignment="1" applyProtection="1">
      <alignment horizontal="center" wrapText="1"/>
      <protection locked="0"/>
    </xf>
    <xf numFmtId="0" fontId="6" fillId="0" borderId="13" xfId="0" applyFont="1" applyBorder="1" applyAlignment="1" applyProtection="1">
      <alignment horizontal="center" wrapText="1"/>
      <protection locked="0"/>
    </xf>
    <xf numFmtId="0" fontId="6" fillId="0" borderId="10" xfId="0" applyFont="1" applyBorder="1" applyAlignment="1" applyProtection="1">
      <alignment horizontal="left" wrapText="1"/>
      <protection locked="0"/>
    </xf>
    <xf numFmtId="0" fontId="6" fillId="0" borderId="10" xfId="0" applyFont="1" applyFill="1" applyBorder="1" applyAlignment="1" applyProtection="1">
      <alignment horizontal="center" wrapText="1"/>
      <protection locked="0"/>
    </xf>
    <xf numFmtId="0" fontId="6" fillId="0" borderId="26" xfId="0" applyFont="1" applyBorder="1" applyAlignment="1" applyProtection="1">
      <alignment horizontal="center"/>
      <protection locked="0"/>
    </xf>
    <xf numFmtId="183" fontId="6" fillId="0" borderId="11" xfId="0" applyNumberFormat="1" applyFont="1" applyBorder="1" applyAlignment="1" applyProtection="1">
      <alignment horizontal="center" wrapText="1"/>
      <protection locked="0"/>
    </xf>
    <xf numFmtId="0" fontId="6" fillId="0" borderId="28" xfId="0" applyFont="1" applyBorder="1" applyAlignment="1" applyProtection="1">
      <alignment horizontal="center" wrapText="1"/>
      <protection locked="0"/>
    </xf>
    <xf numFmtId="0" fontId="6" fillId="0" borderId="10" xfId="0" applyFont="1" applyFill="1" applyBorder="1" applyAlignment="1" applyProtection="1">
      <alignment horizontal="left" wrapText="1"/>
      <protection locked="0"/>
    </xf>
    <xf numFmtId="0" fontId="103" fillId="45" borderId="10" xfId="0" applyFont="1" applyFill="1" applyBorder="1" applyAlignment="1" applyProtection="1">
      <alignment horizontal="center"/>
      <protection locked="0"/>
    </xf>
    <xf numFmtId="0" fontId="103" fillId="0" borderId="10" xfId="0" applyFont="1" applyBorder="1" applyAlignment="1" applyProtection="1">
      <alignment horizontal="center"/>
      <protection locked="0"/>
    </xf>
    <xf numFmtId="14" fontId="6" fillId="0" borderId="10" xfId="0" applyNumberFormat="1" applyFont="1" applyBorder="1" applyAlignment="1" applyProtection="1">
      <alignment horizontal="center" wrapText="1"/>
      <protection locked="0"/>
    </xf>
    <xf numFmtId="0" fontId="112" fillId="0" borderId="10" xfId="0" applyFont="1" applyBorder="1" applyAlignment="1" applyProtection="1">
      <alignment horizontal="center" wrapText="1"/>
      <protection locked="0"/>
    </xf>
    <xf numFmtId="183" fontId="6" fillId="0" borderId="11" xfId="0" applyNumberFormat="1" applyFont="1" applyBorder="1" applyAlignment="1" applyProtection="1">
      <alignment horizontal="center" wrapText="1"/>
      <protection/>
    </xf>
    <xf numFmtId="0" fontId="103" fillId="0" borderId="26" xfId="0" applyFont="1" applyBorder="1" applyAlignment="1" applyProtection="1">
      <alignment horizontal="center"/>
      <protection locked="0"/>
    </xf>
    <xf numFmtId="0" fontId="49" fillId="0" borderId="26" xfId="0" applyFont="1" applyBorder="1" applyAlignment="1" applyProtection="1">
      <alignment horizontal="center"/>
      <protection locked="0"/>
    </xf>
    <xf numFmtId="0" fontId="106" fillId="0" borderId="26" xfId="0" applyFont="1" applyBorder="1" applyAlignment="1" applyProtection="1">
      <alignment horizontal="center"/>
      <protection locked="0"/>
    </xf>
    <xf numFmtId="2" fontId="6" fillId="0" borderId="10" xfId="0" applyNumberFormat="1" applyFont="1" applyBorder="1" applyAlignment="1" applyProtection="1">
      <alignment horizontal="center"/>
      <protection locked="0"/>
    </xf>
    <xf numFmtId="0" fontId="106" fillId="0" borderId="36" xfId="0" applyFont="1" applyBorder="1" applyAlignment="1" applyProtection="1">
      <alignment horizontal="center"/>
      <protection locked="0"/>
    </xf>
    <xf numFmtId="0" fontId="6" fillId="0" borderId="10" xfId="66" applyNumberFormat="1" applyFont="1" applyFill="1" applyBorder="1" applyAlignment="1" applyProtection="1">
      <alignment horizontal="center" vertical="center" wrapText="1"/>
      <protection locked="0"/>
    </xf>
    <xf numFmtId="0" fontId="6" fillId="0" borderId="11" xfId="66"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left"/>
      <protection locked="0"/>
    </xf>
    <xf numFmtId="0" fontId="6" fillId="0" borderId="11" xfId="0" applyFont="1" applyBorder="1" applyAlignment="1" applyProtection="1">
      <alignment horizontal="center" wrapText="1"/>
      <protection locked="0"/>
    </xf>
    <xf numFmtId="14" fontId="6" fillId="0" borderId="11" xfId="66" applyNumberFormat="1" applyFont="1" applyFill="1" applyBorder="1" applyAlignment="1" applyProtection="1">
      <alignment horizontal="center" vertical="center" wrapText="1"/>
      <protection locked="0"/>
    </xf>
    <xf numFmtId="4" fontId="6" fillId="45" borderId="10" xfId="66" applyNumberFormat="1" applyFont="1" applyFill="1" applyBorder="1" applyAlignment="1" applyProtection="1">
      <alignment horizontal="left" vertical="center" wrapText="1"/>
      <protection locked="0"/>
    </xf>
    <xf numFmtId="4" fontId="6" fillId="0" borderId="10" xfId="66" applyNumberFormat="1" applyFont="1" applyBorder="1" applyAlignment="1" applyProtection="1">
      <alignment horizontal="left" vertical="center" wrapText="1"/>
      <protection locked="0"/>
    </xf>
    <xf numFmtId="0" fontId="6" fillId="0" borderId="10" xfId="66" applyNumberFormat="1" applyFont="1" applyBorder="1" applyAlignment="1" applyProtection="1">
      <alignment horizontal="left" vertical="center" wrapText="1"/>
      <protection locked="0"/>
    </xf>
    <xf numFmtId="0" fontId="6" fillId="45" borderId="10" xfId="0" applyFont="1" applyFill="1" applyBorder="1" applyAlignment="1" applyProtection="1">
      <alignment horizontal="left"/>
      <protection locked="0"/>
    </xf>
    <xf numFmtId="0" fontId="6" fillId="45" borderId="10" xfId="0" applyFont="1" applyFill="1" applyBorder="1" applyAlignment="1" applyProtection="1">
      <alignment horizontal="left" wrapText="1"/>
      <protection locked="0"/>
    </xf>
    <xf numFmtId="0" fontId="3" fillId="0" borderId="0" xfId="63" applyFont="1" applyFill="1" applyProtection="1">
      <alignment/>
      <protection/>
    </xf>
    <xf numFmtId="0" fontId="3" fillId="0" borderId="0" xfId="63" applyFont="1" applyFill="1" applyAlignment="1" applyProtection="1">
      <alignment horizontal="left" vertical="top" wrapText="1"/>
      <protection/>
    </xf>
    <xf numFmtId="0" fontId="109" fillId="0" borderId="0" xfId="57" applyFont="1" applyFill="1" applyBorder="1" applyAlignment="1" applyProtection="1">
      <alignment horizontal="left" vertical="top" wrapText="1"/>
      <protection/>
    </xf>
    <xf numFmtId="0" fontId="47" fillId="0" borderId="0" xfId="63" applyFont="1" applyFill="1" applyAlignment="1" applyProtection="1">
      <alignment horizontal="center"/>
      <protection/>
    </xf>
    <xf numFmtId="0" fontId="50" fillId="0" borderId="0" xfId="63" applyFont="1" applyFill="1" applyBorder="1" applyAlignment="1" applyProtection="1">
      <alignment horizontal="left" vertical="top"/>
      <protection/>
    </xf>
    <xf numFmtId="0" fontId="47" fillId="0" borderId="0" xfId="63" applyFont="1" applyFill="1" applyBorder="1" applyProtection="1">
      <alignment/>
      <protection/>
    </xf>
    <xf numFmtId="49" fontId="49" fillId="0" borderId="0" xfId="63" applyNumberFormat="1" applyFont="1" applyFill="1" applyBorder="1" applyAlignment="1" applyProtection="1">
      <alignment horizontal="left"/>
      <protection/>
    </xf>
    <xf numFmtId="0" fontId="50" fillId="0" borderId="0" xfId="63" applyFont="1" applyFill="1" applyBorder="1" applyProtection="1">
      <alignment/>
      <protection/>
    </xf>
    <xf numFmtId="0" fontId="49" fillId="0" borderId="0" xfId="63" applyFont="1" applyFill="1" applyBorder="1" applyProtection="1">
      <alignment/>
      <protection/>
    </xf>
    <xf numFmtId="0" fontId="37" fillId="0" borderId="0" xfId="63" applyFont="1" applyFill="1" applyBorder="1" applyAlignment="1" applyProtection="1">
      <alignment horizontal="center"/>
      <protection/>
    </xf>
    <xf numFmtId="0" fontId="49" fillId="0" borderId="0" xfId="63" applyFont="1" applyFill="1" applyBorder="1" applyAlignment="1" applyProtection="1">
      <alignment vertical="center"/>
      <protection/>
    </xf>
    <xf numFmtId="0" fontId="49" fillId="0" borderId="0" xfId="63" applyFont="1" applyFill="1" applyBorder="1" applyAlignment="1" applyProtection="1">
      <alignment/>
      <protection/>
    </xf>
    <xf numFmtId="0" fontId="49" fillId="0" borderId="0" xfId="63" applyFont="1" applyFill="1" applyProtection="1">
      <alignment/>
      <protection/>
    </xf>
    <xf numFmtId="0" fontId="49" fillId="0" borderId="0" xfId="63" applyFont="1" applyFill="1" applyBorder="1" applyAlignment="1" applyProtection="1">
      <alignment horizontal="center"/>
      <protection/>
    </xf>
    <xf numFmtId="0" fontId="47" fillId="0" borderId="0" xfId="63" applyFont="1" applyFill="1" applyProtection="1">
      <alignment/>
      <protection/>
    </xf>
    <xf numFmtId="0" fontId="49" fillId="0" borderId="0" xfId="63" applyFont="1" applyFill="1" applyAlignment="1" applyProtection="1">
      <alignment horizontal="left"/>
      <protection/>
    </xf>
    <xf numFmtId="0" fontId="47" fillId="0" borderId="0" xfId="63" applyFont="1" applyFill="1" applyBorder="1" applyAlignment="1" applyProtection="1">
      <alignment/>
      <protection/>
    </xf>
    <xf numFmtId="0" fontId="15" fillId="0" borderId="0" xfId="63" applyFont="1" applyFill="1" applyAlignment="1" applyProtection="1">
      <alignment horizontal="left" wrapText="1"/>
      <protection/>
    </xf>
    <xf numFmtId="0" fontId="47" fillId="0" borderId="0" xfId="63" applyFont="1" applyFill="1" applyAlignment="1" applyProtection="1">
      <alignment horizontal="left" wrapText="1"/>
      <protection/>
    </xf>
    <xf numFmtId="0" fontId="4" fillId="0" borderId="0" xfId="63" applyFont="1" applyFill="1" applyAlignment="1" applyProtection="1">
      <alignment horizontal="left"/>
      <protection/>
    </xf>
    <xf numFmtId="0" fontId="3" fillId="0" borderId="0" xfId="63" applyFont="1" applyFill="1" applyBorder="1" applyProtection="1">
      <alignment/>
      <protection/>
    </xf>
    <xf numFmtId="0" fontId="47" fillId="0" borderId="0" xfId="63" applyFont="1" applyFill="1" applyProtection="1">
      <alignment/>
      <protection locked="0"/>
    </xf>
    <xf numFmtId="0" fontId="47" fillId="0" borderId="35" xfId="63" applyFont="1" applyFill="1" applyBorder="1" applyAlignment="1" applyProtection="1">
      <alignment vertical="center"/>
      <protection locked="0"/>
    </xf>
    <xf numFmtId="183" fontId="6" fillId="0" borderId="10" xfId="0" applyNumberFormat="1" applyFont="1" applyBorder="1" applyAlignment="1" applyProtection="1">
      <alignment horizontal="center" wrapText="1"/>
      <protection locked="0"/>
    </xf>
    <xf numFmtId="14" fontId="6" fillId="45" borderId="10" xfId="0" applyNumberFormat="1" applyFont="1" applyFill="1" applyBorder="1" applyAlignment="1" applyProtection="1">
      <alignment horizontal="center" wrapText="1"/>
      <protection locked="0"/>
    </xf>
    <xf numFmtId="0" fontId="6" fillId="45" borderId="17" xfId="0" applyFont="1" applyFill="1" applyBorder="1" applyAlignment="1" applyProtection="1">
      <alignment horizontal="center" wrapText="1"/>
      <protection locked="0"/>
    </xf>
    <xf numFmtId="1" fontId="6" fillId="45" borderId="18" xfId="0" applyNumberFormat="1" applyFont="1" applyFill="1" applyBorder="1" applyAlignment="1" applyProtection="1">
      <alignment horizontal="center" wrapText="1"/>
      <protection locked="0"/>
    </xf>
    <xf numFmtId="14" fontId="6" fillId="45" borderId="18" xfId="0" applyNumberFormat="1" applyFont="1" applyFill="1" applyBorder="1" applyAlignment="1" applyProtection="1">
      <alignment horizontal="center" wrapText="1"/>
      <protection locked="0"/>
    </xf>
    <xf numFmtId="0" fontId="6" fillId="45" borderId="21" xfId="0" applyFont="1" applyFill="1" applyBorder="1" applyAlignment="1" applyProtection="1">
      <alignment horizontal="center" wrapText="1"/>
      <protection locked="0"/>
    </xf>
    <xf numFmtId="1" fontId="6" fillId="0" borderId="15" xfId="66" applyNumberFormat="1" applyFont="1" applyBorder="1" applyAlignment="1" applyProtection="1">
      <alignment horizontal="center" vertical="center" wrapText="1"/>
      <protection locked="0"/>
    </xf>
    <xf numFmtId="183" fontId="6" fillId="0" borderId="15" xfId="0" applyNumberFormat="1" applyFont="1" applyBorder="1" applyAlignment="1">
      <alignment horizontal="center" wrapText="1"/>
    </xf>
    <xf numFmtId="14" fontId="6" fillId="0" borderId="15" xfId="0" applyNumberFormat="1" applyFont="1" applyBorder="1" applyAlignment="1" applyProtection="1">
      <alignment horizontal="center" wrapText="1"/>
      <protection locked="0"/>
    </xf>
    <xf numFmtId="0" fontId="6" fillId="0" borderId="16" xfId="0" applyFont="1" applyBorder="1" applyAlignment="1" applyProtection="1">
      <alignment horizontal="center" wrapText="1"/>
      <protection locked="0"/>
    </xf>
    <xf numFmtId="0" fontId="37" fillId="34" borderId="36" xfId="0" applyFont="1" applyFill="1" applyBorder="1" applyAlignment="1">
      <alignment horizontal="center" vertical="center" wrapText="1"/>
    </xf>
    <xf numFmtId="0" fontId="37" fillId="34" borderId="41"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7" fillId="34" borderId="41" xfId="58" applyFont="1" applyFill="1" applyBorder="1" applyAlignment="1" applyProtection="1">
      <alignment horizontal="center" vertical="center" wrapText="1"/>
      <protection/>
    </xf>
    <xf numFmtId="2" fontId="15" fillId="34" borderId="22" xfId="0" applyNumberFormat="1" applyFont="1" applyFill="1" applyBorder="1" applyAlignment="1">
      <alignment horizontal="center" vertical="center" wrapText="1"/>
    </xf>
    <xf numFmtId="0" fontId="6" fillId="0" borderId="10" xfId="0" applyFont="1" applyBorder="1" applyAlignment="1">
      <alignment horizontal="center"/>
    </xf>
    <xf numFmtId="14" fontId="15" fillId="45" borderId="19" xfId="0" applyNumberFormat="1" applyFont="1" applyFill="1" applyBorder="1" applyAlignment="1" applyProtection="1">
      <alignment horizontal="center" wrapText="1"/>
      <protection locked="0"/>
    </xf>
    <xf numFmtId="14" fontId="15" fillId="0" borderId="11" xfId="0" applyNumberFormat="1" applyFont="1" applyBorder="1" applyAlignment="1" applyProtection="1">
      <alignment horizontal="center" wrapText="1"/>
      <protection locked="0"/>
    </xf>
    <xf numFmtId="14" fontId="15" fillId="45" borderId="11" xfId="0" applyNumberFormat="1" applyFont="1" applyFill="1" applyBorder="1" applyAlignment="1" applyProtection="1">
      <alignment horizontal="center" wrapText="1"/>
      <protection locked="0"/>
    </xf>
    <xf numFmtId="0" fontId="102" fillId="34" borderId="10" xfId="58" applyFont="1" applyFill="1" applyBorder="1" applyAlignment="1" applyProtection="1">
      <alignment horizontal="center" vertical="center" wrapText="1"/>
      <protection/>
    </xf>
    <xf numFmtId="2" fontId="6" fillId="0" borderId="28" xfId="0" applyNumberFormat="1" applyFont="1" applyBorder="1" applyAlignment="1" applyProtection="1">
      <alignment horizontal="center" wrapText="1"/>
      <protection locked="0"/>
    </xf>
    <xf numFmtId="2" fontId="6" fillId="0" borderId="10" xfId="0" applyNumberFormat="1" applyFont="1" applyBorder="1" applyAlignment="1" applyProtection="1">
      <alignment horizontal="center" wrapText="1"/>
      <protection locked="0"/>
    </xf>
    <xf numFmtId="2" fontId="6" fillId="0" borderId="10" xfId="0" applyNumberFormat="1" applyFont="1" applyFill="1" applyBorder="1" applyAlignment="1" applyProtection="1">
      <alignment horizontal="center" wrapText="1"/>
      <protection locked="0"/>
    </xf>
    <xf numFmtId="2" fontId="15" fillId="45" borderId="28" xfId="0" applyNumberFormat="1" applyFont="1" applyFill="1" applyBorder="1" applyAlignment="1" applyProtection="1">
      <alignment horizontal="center" wrapText="1"/>
      <protection locked="0"/>
    </xf>
    <xf numFmtId="2" fontId="15" fillId="0" borderId="10" xfId="0" applyNumberFormat="1" applyFont="1" applyBorder="1" applyAlignment="1" applyProtection="1">
      <alignment horizontal="center" wrapText="1"/>
      <protection locked="0"/>
    </xf>
    <xf numFmtId="2" fontId="15" fillId="45" borderId="10" xfId="0" applyNumberFormat="1" applyFont="1" applyFill="1" applyBorder="1" applyAlignment="1" applyProtection="1">
      <alignment horizontal="center" wrapText="1"/>
      <protection locked="0"/>
    </xf>
    <xf numFmtId="0" fontId="6" fillId="45" borderId="10" xfId="66" applyNumberFormat="1" applyFont="1" applyFill="1" applyBorder="1" applyAlignment="1" applyProtection="1">
      <alignment horizontal="left" vertical="center" wrapText="1"/>
      <protection locked="0"/>
    </xf>
    <xf numFmtId="0" fontId="6" fillId="45" borderId="10" xfId="66" applyNumberFormat="1" applyFont="1" applyFill="1" applyBorder="1" applyAlignment="1" applyProtection="1">
      <alignment horizontal="center" vertical="center" wrapText="1"/>
      <protection locked="0"/>
    </xf>
    <xf numFmtId="14" fontId="6" fillId="45" borderId="11" xfId="66" applyNumberFormat="1" applyFont="1" applyFill="1" applyBorder="1" applyAlignment="1" applyProtection="1">
      <alignment horizontal="center" vertical="center" wrapText="1"/>
      <protection locked="0"/>
    </xf>
    <xf numFmtId="0" fontId="6" fillId="0" borderId="10" xfId="66" applyNumberFormat="1" applyFont="1" applyBorder="1" applyAlignment="1" applyProtection="1">
      <alignment horizontal="center" vertical="center" wrapText="1"/>
      <protection locked="0"/>
    </xf>
    <xf numFmtId="14" fontId="6" fillId="0" borderId="11" xfId="66" applyNumberFormat="1" applyFont="1" applyBorder="1" applyAlignment="1" applyProtection="1">
      <alignment horizontal="center" vertical="center" wrapText="1"/>
      <protection locked="0"/>
    </xf>
    <xf numFmtId="2" fontId="6" fillId="45" borderId="10" xfId="0" applyNumberFormat="1" applyFont="1" applyFill="1" applyBorder="1" applyAlignment="1" applyProtection="1">
      <alignment horizontal="center" wrapText="1"/>
      <protection locked="0"/>
    </xf>
    <xf numFmtId="0" fontId="103" fillId="0" borderId="10" xfId="0" applyFont="1" applyBorder="1" applyAlignment="1" applyProtection="1">
      <alignment/>
      <protection locked="0"/>
    </xf>
    <xf numFmtId="0" fontId="6" fillId="45" borderId="18" xfId="0" applyFont="1" applyFill="1" applyBorder="1" applyAlignment="1" applyProtection="1">
      <alignment horizontal="left" wrapText="1"/>
      <protection locked="0"/>
    </xf>
    <xf numFmtId="0" fontId="6" fillId="0" borderId="15" xfId="0" applyFont="1" applyBorder="1" applyAlignment="1" applyProtection="1">
      <alignment horizontal="left" wrapText="1"/>
      <protection locked="0"/>
    </xf>
    <xf numFmtId="0" fontId="6" fillId="0" borderId="10" xfId="0" applyNumberFormat="1" applyFont="1" applyBorder="1" applyAlignment="1" applyProtection="1">
      <alignment horizontal="center" wrapText="1"/>
      <protection locked="0"/>
    </xf>
    <xf numFmtId="0" fontId="6" fillId="45" borderId="46" xfId="66" applyNumberFormat="1" applyFont="1" applyFill="1" applyBorder="1" applyAlignment="1" applyProtection="1">
      <alignment horizontal="center" vertical="center" wrapText="1"/>
      <protection locked="0"/>
    </xf>
    <xf numFmtId="0" fontId="6" fillId="0" borderId="15" xfId="66" applyNumberFormat="1" applyFont="1" applyBorder="1" applyAlignment="1" applyProtection="1">
      <alignment horizontal="center" vertical="center" wrapText="1"/>
      <protection locked="0"/>
    </xf>
    <xf numFmtId="2" fontId="6" fillId="0" borderId="15" xfId="0" applyNumberFormat="1" applyFont="1" applyBorder="1" applyAlignment="1" applyProtection="1">
      <alignment horizontal="center" wrapText="1"/>
      <protection locked="0"/>
    </xf>
    <xf numFmtId="1" fontId="6" fillId="45" borderId="28" xfId="0" applyNumberFormat="1" applyFont="1" applyFill="1" applyBorder="1" applyAlignment="1" applyProtection="1">
      <alignment horizontal="center" wrapText="1"/>
      <protection locked="0"/>
    </xf>
    <xf numFmtId="0" fontId="6" fillId="45" borderId="28" xfId="0" applyNumberFormat="1" applyFont="1" applyFill="1" applyBorder="1" applyAlignment="1" applyProtection="1">
      <alignment horizontal="center" wrapText="1"/>
      <protection locked="0"/>
    </xf>
    <xf numFmtId="2" fontId="6" fillId="45" borderId="28" xfId="0" applyNumberFormat="1" applyFont="1" applyFill="1" applyBorder="1" applyAlignment="1" applyProtection="1">
      <alignment horizontal="center" wrapText="1"/>
      <protection locked="0"/>
    </xf>
    <xf numFmtId="183" fontId="6" fillId="45" borderId="28" xfId="0" applyNumberFormat="1" applyFont="1" applyFill="1" applyBorder="1" applyAlignment="1">
      <alignment horizontal="center" wrapText="1"/>
    </xf>
    <xf numFmtId="0" fontId="12" fillId="34" borderId="14" xfId="66" applyFont="1" applyFill="1" applyBorder="1" applyAlignment="1">
      <alignment vertical="center" wrapText="1"/>
      <protection/>
    </xf>
    <xf numFmtId="0" fontId="8" fillId="0" borderId="42" xfId="0" applyFont="1" applyBorder="1" applyAlignment="1" applyProtection="1">
      <alignment horizontal="center"/>
      <protection locked="0"/>
    </xf>
    <xf numFmtId="0" fontId="8" fillId="0" borderId="0" xfId="0" applyFont="1" applyBorder="1" applyAlignment="1" applyProtection="1">
      <alignment horizontal="left"/>
      <protection locked="0"/>
    </xf>
    <xf numFmtId="0" fontId="35" fillId="14" borderId="47" xfId="0" applyFont="1" applyFill="1" applyBorder="1" applyAlignment="1">
      <alignment/>
    </xf>
    <xf numFmtId="0" fontId="35" fillId="14" borderId="48" xfId="0" applyFont="1" applyFill="1" applyBorder="1" applyAlignment="1">
      <alignment/>
    </xf>
    <xf numFmtId="0" fontId="35" fillId="14" borderId="49" xfId="0" applyFont="1" applyFill="1" applyBorder="1" applyAlignment="1">
      <alignment/>
    </xf>
    <xf numFmtId="0" fontId="15" fillId="45" borderId="26" xfId="0" applyFont="1" applyFill="1" applyBorder="1" applyAlignment="1">
      <alignment horizontal="center" wrapText="1"/>
    </xf>
    <xf numFmtId="0" fontId="15" fillId="0" borderId="26" xfId="0" applyFont="1" applyBorder="1" applyAlignment="1">
      <alignment horizontal="center" wrapText="1"/>
    </xf>
    <xf numFmtId="0" fontId="15" fillId="45" borderId="19" xfId="0" applyFont="1" applyFill="1" applyBorder="1" applyAlignment="1" applyProtection="1">
      <alignment horizontal="left" wrapText="1"/>
      <protection locked="0"/>
    </xf>
    <xf numFmtId="0" fontId="15" fillId="0" borderId="11" xfId="0" applyFont="1" applyBorder="1" applyAlignment="1" applyProtection="1">
      <alignment horizontal="left" wrapText="1"/>
      <protection locked="0"/>
    </xf>
    <xf numFmtId="0" fontId="15" fillId="45" borderId="11" xfId="0" applyFont="1" applyFill="1" applyBorder="1" applyAlignment="1" applyProtection="1">
      <alignment horizontal="left" wrapText="1"/>
      <protection locked="0"/>
    </xf>
    <xf numFmtId="0" fontId="35" fillId="14" borderId="50" xfId="0" applyFont="1" applyFill="1" applyBorder="1" applyAlignment="1">
      <alignment/>
    </xf>
    <xf numFmtId="0" fontId="35" fillId="14" borderId="51" xfId="0" applyFont="1" applyFill="1" applyBorder="1" applyAlignment="1">
      <alignment/>
    </xf>
    <xf numFmtId="0" fontId="15" fillId="45" borderId="42" xfId="0" applyFont="1" applyFill="1" applyBorder="1" applyAlignment="1">
      <alignment horizontal="center" wrapText="1"/>
    </xf>
    <xf numFmtId="0" fontId="15" fillId="0" borderId="42" xfId="0" applyFont="1" applyBorder="1" applyAlignment="1">
      <alignment horizontal="center" wrapText="1"/>
    </xf>
    <xf numFmtId="0" fontId="15" fillId="45" borderId="52" xfId="0" applyFont="1" applyFill="1" applyBorder="1" applyAlignment="1">
      <alignment horizontal="center" wrapText="1"/>
    </xf>
    <xf numFmtId="0" fontId="15" fillId="45" borderId="37" xfId="0" applyFont="1" applyFill="1" applyBorder="1" applyAlignment="1">
      <alignment wrapText="1"/>
    </xf>
    <xf numFmtId="0" fontId="15" fillId="45" borderId="39" xfId="0" applyFont="1" applyFill="1" applyBorder="1" applyAlignment="1">
      <alignment horizontal="center" wrapText="1"/>
    </xf>
    <xf numFmtId="0" fontId="15" fillId="45" borderId="28" xfId="0" applyFont="1" applyFill="1" applyBorder="1" applyAlignment="1">
      <alignment horizontal="center" wrapText="1"/>
    </xf>
    <xf numFmtId="183" fontId="15" fillId="45" borderId="28" xfId="0" applyNumberFormat="1" applyFont="1" applyFill="1" applyBorder="1" applyAlignment="1">
      <alignment horizontal="center" wrapText="1"/>
    </xf>
    <xf numFmtId="0" fontId="15" fillId="45" borderId="37" xfId="0" applyFont="1" applyFill="1" applyBorder="1" applyAlignment="1">
      <alignment horizontal="center" wrapText="1"/>
    </xf>
    <xf numFmtId="0" fontId="15" fillId="45" borderId="35" xfId="0" applyFont="1" applyFill="1" applyBorder="1" applyAlignment="1">
      <alignment horizontal="center" wrapText="1"/>
    </xf>
    <xf numFmtId="0" fontId="15" fillId="45" borderId="29" xfId="0" applyFont="1" applyFill="1" applyBorder="1" applyAlignment="1">
      <alignment horizontal="center" wrapText="1"/>
    </xf>
    <xf numFmtId="0" fontId="15" fillId="0" borderId="14" xfId="0" applyFont="1" applyBorder="1" applyAlignment="1">
      <alignment horizontal="center" wrapText="1"/>
    </xf>
    <xf numFmtId="0" fontId="15" fillId="0" borderId="20" xfId="0" applyFont="1" applyBorder="1" applyAlignment="1" applyProtection="1">
      <alignment horizontal="left" wrapText="1"/>
      <protection locked="0"/>
    </xf>
    <xf numFmtId="0" fontId="15" fillId="0" borderId="15" xfId="0" applyFont="1" applyBorder="1" applyAlignment="1" applyProtection="1">
      <alignment horizontal="center" wrapText="1"/>
      <protection locked="0"/>
    </xf>
    <xf numFmtId="2" fontId="15" fillId="0" borderId="15" xfId="0" applyNumberFormat="1" applyFont="1" applyBorder="1" applyAlignment="1" applyProtection="1">
      <alignment horizontal="center" wrapText="1"/>
      <protection locked="0"/>
    </xf>
    <xf numFmtId="14" fontId="15" fillId="0" borderId="20" xfId="0" applyNumberFormat="1" applyFont="1" applyBorder="1" applyAlignment="1" applyProtection="1">
      <alignment horizontal="center" wrapText="1"/>
      <protection locked="0"/>
    </xf>
    <xf numFmtId="0" fontId="12" fillId="2" borderId="20" xfId="58" applyFont="1" applyFill="1" applyBorder="1" applyAlignment="1" applyProtection="1">
      <alignment horizontal="center" vertical="center" wrapText="1"/>
      <protection/>
    </xf>
    <xf numFmtId="183" fontId="15" fillId="45" borderId="11" xfId="0" applyNumberFormat="1" applyFont="1" applyFill="1" applyBorder="1" applyAlignment="1" applyProtection="1">
      <alignment horizontal="center" wrapText="1"/>
      <protection/>
    </xf>
    <xf numFmtId="183" fontId="15" fillId="0" borderId="11" xfId="0" applyNumberFormat="1" applyFont="1" applyBorder="1" applyAlignment="1" applyProtection="1">
      <alignment horizontal="center" wrapText="1"/>
      <protection/>
    </xf>
    <xf numFmtId="183" fontId="15" fillId="0" borderId="20" xfId="0" applyNumberFormat="1" applyFont="1" applyBorder="1" applyAlignment="1" applyProtection="1">
      <alignment horizontal="center" wrapText="1"/>
      <protection/>
    </xf>
    <xf numFmtId="0" fontId="15" fillId="0" borderId="14" xfId="0" applyFont="1" applyBorder="1" applyAlignment="1" applyProtection="1">
      <alignment horizontal="center" wrapText="1"/>
      <protection locked="0"/>
    </xf>
    <xf numFmtId="0" fontId="93" fillId="0" borderId="42" xfId="0" applyFont="1" applyBorder="1" applyAlignment="1" applyProtection="1">
      <alignment horizontal="center"/>
      <protection locked="0"/>
    </xf>
    <xf numFmtId="0" fontId="93" fillId="0" borderId="0" xfId="0" applyFont="1" applyBorder="1" applyAlignment="1" applyProtection="1">
      <alignment horizontal="left"/>
      <protection locked="0"/>
    </xf>
    <xf numFmtId="0" fontId="6" fillId="0" borderId="10" xfId="66" applyNumberFormat="1" applyFont="1" applyFill="1" applyBorder="1" applyAlignment="1" applyProtection="1">
      <alignment horizontal="left" vertical="center" wrapText="1"/>
      <protection locked="0"/>
    </xf>
    <xf numFmtId="0" fontId="6" fillId="45" borderId="10" xfId="0" applyFont="1" applyFill="1" applyBorder="1" applyAlignment="1" applyProtection="1">
      <alignment horizontal="center" wrapText="1"/>
      <protection locked="0"/>
    </xf>
    <xf numFmtId="4" fontId="6" fillId="0" borderId="10" xfId="66" applyNumberFormat="1" applyFont="1" applyFill="1" applyBorder="1" applyAlignment="1" applyProtection="1">
      <alignment horizontal="left" vertical="center" wrapText="1"/>
      <protection locked="0"/>
    </xf>
    <xf numFmtId="0" fontId="6" fillId="0" borderId="10" xfId="0" applyNumberFormat="1" applyFont="1" applyBorder="1" applyAlignment="1" applyProtection="1">
      <alignment horizontal="left"/>
      <protection locked="0"/>
    </xf>
    <xf numFmtId="0" fontId="49" fillId="0" borderId="10" xfId="0" applyFont="1" applyBorder="1" applyAlignment="1" applyProtection="1">
      <alignment horizontal="left"/>
      <protection locked="0"/>
    </xf>
    <xf numFmtId="0" fontId="49" fillId="0" borderId="4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49" fillId="0" borderId="10" xfId="0" applyFont="1" applyBorder="1" applyAlignment="1" applyProtection="1">
      <alignment horizontal="left" wrapText="1"/>
      <protection locked="0"/>
    </xf>
    <xf numFmtId="0" fontId="6" fillId="0" borderId="10" xfId="0" applyNumberFormat="1" applyFont="1" applyBorder="1" applyAlignment="1" applyProtection="1">
      <alignment horizontal="left" wrapText="1"/>
      <protection locked="0"/>
    </xf>
    <xf numFmtId="0" fontId="6" fillId="0" borderId="10" xfId="0" applyNumberFormat="1" applyFont="1" applyFill="1" applyBorder="1" applyAlignment="1" applyProtection="1">
      <alignment horizontal="left" wrapText="1"/>
      <protection locked="0"/>
    </xf>
    <xf numFmtId="0" fontId="6" fillId="0" borderId="41" xfId="66" applyNumberFormat="1" applyFont="1" applyFill="1" applyBorder="1" applyAlignment="1" applyProtection="1">
      <alignment horizontal="left" vertical="center" wrapText="1"/>
      <protection locked="0"/>
    </xf>
    <xf numFmtId="49" fontId="6" fillId="45" borderId="28" xfId="0" applyNumberFormat="1" applyFont="1" applyFill="1" applyBorder="1" applyAlignment="1" applyProtection="1">
      <alignment horizontal="left" wrapText="1"/>
      <protection locked="0"/>
    </xf>
    <xf numFmtId="49" fontId="6" fillId="0" borderId="10" xfId="0" applyNumberFormat="1" applyFont="1" applyBorder="1" applyAlignment="1" applyProtection="1">
      <alignment horizontal="left" wrapText="1"/>
      <protection locked="0"/>
    </xf>
    <xf numFmtId="49" fontId="6" fillId="45" borderId="46" xfId="66" applyNumberFormat="1" applyFont="1" applyFill="1" applyBorder="1" applyAlignment="1" applyProtection="1">
      <alignment horizontal="left" vertical="center" wrapText="1"/>
      <protection locked="0"/>
    </xf>
    <xf numFmtId="49" fontId="6" fillId="0" borderId="10" xfId="66" applyNumberFormat="1" applyFont="1" applyBorder="1" applyAlignment="1" applyProtection="1">
      <alignment horizontal="left" vertical="center" wrapText="1"/>
      <protection locked="0"/>
    </xf>
    <xf numFmtId="49" fontId="6" fillId="45" borderId="10" xfId="66" applyNumberFormat="1" applyFont="1" applyFill="1" applyBorder="1" applyAlignment="1" applyProtection="1">
      <alignment horizontal="left" vertical="center" wrapText="1"/>
      <protection locked="0"/>
    </xf>
    <xf numFmtId="49" fontId="6" fillId="0" borderId="15" xfId="66" applyNumberFormat="1" applyFont="1" applyBorder="1" applyAlignment="1" applyProtection="1">
      <alignment horizontal="left" vertical="center" wrapText="1"/>
      <protection locked="0"/>
    </xf>
    <xf numFmtId="0" fontId="6" fillId="45" borderId="28" xfId="0" applyFont="1" applyFill="1" applyBorder="1" applyAlignment="1" applyProtection="1">
      <alignment horizontal="center" wrapText="1"/>
      <protection locked="0"/>
    </xf>
    <xf numFmtId="0" fontId="6" fillId="0" borderId="15" xfId="0" applyFont="1" applyBorder="1" applyAlignment="1" applyProtection="1">
      <alignment horizontal="center" wrapText="1"/>
      <protection locked="0"/>
    </xf>
    <xf numFmtId="0" fontId="41" fillId="41" borderId="26" xfId="57" applyFont="1" applyFill="1" applyBorder="1" applyAlignment="1" quotePrefix="1">
      <alignment horizontal="center"/>
    </xf>
    <xf numFmtId="0" fontId="107" fillId="37" borderId="0" xfId="0" applyFont="1" applyFill="1" applyAlignment="1">
      <alignment horizontal="center" vertical="center" wrapText="1"/>
    </xf>
    <xf numFmtId="0" fontId="7" fillId="14" borderId="11" xfId="0" applyFont="1" applyFill="1" applyBorder="1" applyAlignment="1">
      <alignment/>
    </xf>
    <xf numFmtId="0" fontId="7" fillId="14" borderId="42" xfId="0" applyFont="1" applyFill="1" applyBorder="1" applyAlignment="1">
      <alignment/>
    </xf>
    <xf numFmtId="14" fontId="6" fillId="0" borderId="41" xfId="0" applyNumberFormat="1" applyFont="1" applyBorder="1" applyAlignment="1" applyProtection="1">
      <alignment horizontal="center" wrapText="1"/>
      <protection locked="0"/>
    </xf>
    <xf numFmtId="0" fontId="6" fillId="0" borderId="41" xfId="0" applyFont="1" applyBorder="1" applyAlignment="1" applyProtection="1">
      <alignment horizontal="center" wrapText="1"/>
      <protection locked="0"/>
    </xf>
    <xf numFmtId="0" fontId="103" fillId="0" borderId="36" xfId="0" applyFont="1" applyBorder="1" applyAlignment="1">
      <alignment horizontal="center"/>
    </xf>
    <xf numFmtId="0" fontId="6" fillId="0" borderId="41" xfId="0" applyNumberFormat="1" applyFont="1" applyBorder="1" applyAlignment="1" applyProtection="1">
      <alignment horizontal="left" wrapText="1"/>
      <protection locked="0"/>
    </xf>
    <xf numFmtId="2" fontId="6" fillId="0" borderId="41" xfId="0" applyNumberFormat="1" applyFont="1" applyBorder="1" applyAlignment="1" applyProtection="1">
      <alignment horizontal="center" wrapText="1"/>
      <protection locked="0"/>
    </xf>
    <xf numFmtId="183" fontId="7" fillId="14" borderId="26" xfId="0" applyNumberFormat="1" applyFont="1" applyFill="1" applyBorder="1" applyAlignment="1">
      <alignment horizontal="center"/>
    </xf>
    <xf numFmtId="0" fontId="14" fillId="40" borderId="0" xfId="0" applyFont="1" applyFill="1" applyAlignment="1">
      <alignment vertical="top" wrapText="1"/>
    </xf>
    <xf numFmtId="14" fontId="6" fillId="0" borderId="28" xfId="0" applyNumberFormat="1" applyFont="1" applyBorder="1" applyAlignment="1" applyProtection="1">
      <alignment horizontal="center" wrapText="1"/>
      <protection locked="0"/>
    </xf>
    <xf numFmtId="2" fontId="94" fillId="46" borderId="10" xfId="0" applyNumberFormat="1" applyFont="1" applyFill="1" applyBorder="1" applyAlignment="1">
      <alignment horizontal="center"/>
    </xf>
    <xf numFmtId="0" fontId="50" fillId="34" borderId="10" xfId="0" applyFont="1" applyFill="1" applyBorder="1" applyAlignment="1">
      <alignment vertical="center" wrapText="1"/>
    </xf>
    <xf numFmtId="0" fontId="7" fillId="0" borderId="0" xfId="69" applyFont="1" applyFill="1" applyAlignment="1" applyProtection="1">
      <alignment horizontal="center" vertical="top"/>
      <protection/>
    </xf>
    <xf numFmtId="0" fontId="2" fillId="0" borderId="0" xfId="69" applyProtection="1">
      <alignment/>
      <protection/>
    </xf>
    <xf numFmtId="0" fontId="6" fillId="0" borderId="0" xfId="69" applyFont="1" applyAlignment="1" applyProtection="1">
      <alignment horizontal="justify" vertical="top" wrapText="1"/>
      <protection/>
    </xf>
    <xf numFmtId="0" fontId="6" fillId="0" borderId="0" xfId="69" applyFont="1" applyAlignment="1" applyProtection="1">
      <alignment horizontal="justify" vertical="top"/>
      <protection hidden="1"/>
    </xf>
    <xf numFmtId="0" fontId="6" fillId="0" borderId="0" xfId="69" applyFont="1" applyAlignment="1" applyProtection="1">
      <alignment horizontal="justify"/>
      <protection hidden="1"/>
    </xf>
    <xf numFmtId="0" fontId="6" fillId="0" borderId="0" xfId="69" applyFont="1" applyAlignment="1" applyProtection="1">
      <alignment horizontal="justify" vertical="top" wrapText="1"/>
      <protection hidden="1"/>
    </xf>
    <xf numFmtId="0" fontId="6" fillId="0" borderId="0" xfId="69" applyFont="1" applyFill="1" applyAlignment="1" applyProtection="1">
      <alignment horizontal="justify" vertical="top" wrapText="1"/>
      <protection hidden="1"/>
    </xf>
    <xf numFmtId="0" fontId="6" fillId="0" borderId="0" xfId="69" applyFont="1" applyFill="1" applyAlignment="1" applyProtection="1">
      <alignment vertical="center" wrapText="1"/>
      <protection locked="0"/>
    </xf>
    <xf numFmtId="0" fontId="3" fillId="0" borderId="0" xfId="69" applyFont="1" applyFill="1" applyProtection="1">
      <alignment/>
      <protection locked="0"/>
    </xf>
    <xf numFmtId="0" fontId="6" fillId="0" borderId="0" xfId="69" applyFont="1" applyFill="1" applyAlignment="1" applyProtection="1">
      <alignment vertical="top"/>
      <protection locked="0"/>
    </xf>
    <xf numFmtId="0" fontId="3" fillId="0" borderId="0" xfId="69" applyFont="1" applyFill="1" applyAlignment="1" applyProtection="1">
      <alignment vertical="top"/>
      <protection locked="0"/>
    </xf>
    <xf numFmtId="0" fontId="6" fillId="0" borderId="0" xfId="69" applyFont="1" applyFill="1" applyAlignment="1" applyProtection="1">
      <alignment horizontal="left" vertical="top" wrapText="1"/>
      <protection locked="0"/>
    </xf>
    <xf numFmtId="0" fontId="3" fillId="0" borderId="0" xfId="69" applyFont="1" applyFill="1" applyAlignment="1" applyProtection="1">
      <alignment/>
      <protection locked="0"/>
    </xf>
    <xf numFmtId="0" fontId="0" fillId="0" borderId="0" xfId="0" applyAlignment="1" applyProtection="1">
      <alignment/>
      <protection locked="0"/>
    </xf>
    <xf numFmtId="0" fontId="87" fillId="34" borderId="11" xfId="0" applyFont="1" applyFill="1" applyBorder="1" applyAlignment="1">
      <alignment wrapText="1"/>
    </xf>
    <xf numFmtId="0" fontId="87" fillId="34" borderId="42" xfId="0" applyFont="1" applyFill="1" applyBorder="1" applyAlignment="1">
      <alignment wrapText="1"/>
    </xf>
    <xf numFmtId="0" fontId="87" fillId="34" borderId="26" xfId="0" applyFont="1" applyFill="1" applyBorder="1" applyAlignment="1">
      <alignment wrapText="1"/>
    </xf>
    <xf numFmtId="0" fontId="35" fillId="34" borderId="53" xfId="0" applyFont="1" applyFill="1" applyBorder="1" applyAlignment="1">
      <alignment wrapText="1"/>
    </xf>
    <xf numFmtId="0" fontId="35" fillId="34" borderId="36" xfId="0" applyFont="1" applyFill="1" applyBorder="1" applyAlignment="1">
      <alignment wrapText="1"/>
    </xf>
    <xf numFmtId="0" fontId="35" fillId="34" borderId="42" xfId="0" applyFont="1" applyFill="1" applyBorder="1" applyAlignment="1">
      <alignment wrapText="1"/>
    </xf>
    <xf numFmtId="0" fontId="35" fillId="34" borderId="26" xfId="0" applyFont="1" applyFill="1" applyBorder="1" applyAlignment="1">
      <alignment wrapText="1"/>
    </xf>
    <xf numFmtId="0" fontId="113" fillId="0" borderId="0" xfId="0" applyFont="1" applyBorder="1" applyAlignment="1">
      <alignment horizontal="center" vertical="center" wrapText="1"/>
    </xf>
    <xf numFmtId="0" fontId="113" fillId="0" borderId="0" xfId="0" applyFont="1" applyBorder="1" applyAlignment="1">
      <alignment horizontal="center" vertical="center"/>
    </xf>
    <xf numFmtId="0" fontId="35" fillId="34" borderId="0" xfId="0" applyFont="1" applyFill="1" applyBorder="1" applyAlignment="1">
      <alignment wrapText="1"/>
    </xf>
    <xf numFmtId="0" fontId="35" fillId="34" borderId="38" xfId="0" applyFont="1" applyFill="1" applyBorder="1" applyAlignment="1">
      <alignment wrapText="1"/>
    </xf>
    <xf numFmtId="0" fontId="87" fillId="35" borderId="11" xfId="0" applyFont="1" applyFill="1" applyBorder="1" applyAlignment="1">
      <alignment horizontal="center" vertical="center" wrapText="1"/>
    </xf>
    <xf numFmtId="0" fontId="87" fillId="35" borderId="42" xfId="0" applyFont="1" applyFill="1" applyBorder="1" applyAlignment="1">
      <alignment horizontal="center" vertical="center" wrapText="1"/>
    </xf>
    <xf numFmtId="0" fontId="87" fillId="35" borderId="26" xfId="0" applyFont="1" applyFill="1" applyBorder="1" applyAlignment="1">
      <alignment horizontal="center" vertical="center" wrapText="1"/>
    </xf>
    <xf numFmtId="0" fontId="87" fillId="34" borderId="11" xfId="0" applyFont="1" applyFill="1" applyBorder="1" applyAlignment="1">
      <alignment horizontal="left" wrapText="1"/>
    </xf>
    <xf numFmtId="0" fontId="87" fillId="34" borderId="42" xfId="0" applyFont="1" applyFill="1" applyBorder="1" applyAlignment="1">
      <alignment horizontal="left" wrapText="1"/>
    </xf>
    <xf numFmtId="0" fontId="87" fillId="34" borderId="26" xfId="0" applyFont="1" applyFill="1" applyBorder="1" applyAlignment="1">
      <alignment horizontal="left" wrapText="1"/>
    </xf>
    <xf numFmtId="0" fontId="113" fillId="0" borderId="35" xfId="0" applyFont="1" applyBorder="1" applyAlignment="1">
      <alignment horizontal="center" vertical="center" wrapText="1"/>
    </xf>
    <xf numFmtId="0" fontId="49" fillId="0" borderId="0" xfId="63" applyFont="1" applyFill="1" applyBorder="1" applyAlignment="1" applyProtection="1">
      <alignment horizontal="left"/>
      <protection/>
    </xf>
    <xf numFmtId="0" fontId="49" fillId="0" borderId="38" xfId="63" applyFont="1" applyFill="1" applyBorder="1" applyAlignment="1" applyProtection="1">
      <alignment horizontal="left"/>
      <protection/>
    </xf>
    <xf numFmtId="0" fontId="50" fillId="0" borderId="22" xfId="63" applyFont="1" applyFill="1" applyBorder="1" applyAlignment="1" applyProtection="1">
      <alignment horizontal="center" vertical="center" wrapText="1"/>
      <protection/>
    </xf>
    <xf numFmtId="0" fontId="50" fillId="0" borderId="53" xfId="63" applyFont="1" applyFill="1" applyBorder="1" applyAlignment="1" applyProtection="1">
      <alignment horizontal="center" vertical="center" wrapText="1"/>
      <protection/>
    </xf>
    <xf numFmtId="0" fontId="50" fillId="0" borderId="36" xfId="63" applyFont="1" applyFill="1" applyBorder="1" applyAlignment="1" applyProtection="1">
      <alignment horizontal="center" vertical="center" wrapText="1"/>
      <protection/>
    </xf>
    <xf numFmtId="1" fontId="114" fillId="0" borderId="11" xfId="63" applyNumberFormat="1" applyFont="1" applyFill="1" applyBorder="1" applyAlignment="1" applyProtection="1">
      <alignment horizontal="center" vertical="center"/>
      <protection locked="0"/>
    </xf>
    <xf numFmtId="1" fontId="114" fillId="0" borderId="42" xfId="63" applyNumberFormat="1" applyFont="1" applyFill="1" applyBorder="1" applyAlignment="1" applyProtection="1">
      <alignment horizontal="center" vertical="center"/>
      <protection locked="0"/>
    </xf>
    <xf numFmtId="1" fontId="114" fillId="0" borderId="26" xfId="63" applyNumberFormat="1" applyFont="1" applyFill="1" applyBorder="1" applyAlignment="1" applyProtection="1">
      <alignment horizontal="center" vertical="center"/>
      <protection locked="0"/>
    </xf>
    <xf numFmtId="172" fontId="115" fillId="0" borderId="10" xfId="63" applyNumberFormat="1" applyFont="1" applyFill="1" applyBorder="1" applyAlignment="1" applyProtection="1">
      <alignment horizontal="center" vertical="center" wrapText="1"/>
      <protection locked="0"/>
    </xf>
    <xf numFmtId="172" fontId="115" fillId="0" borderId="10" xfId="63" applyNumberFormat="1" applyFont="1" applyFill="1" applyBorder="1" applyAlignment="1" applyProtection="1">
      <alignment horizontal="center" vertical="center"/>
      <protection locked="0"/>
    </xf>
    <xf numFmtId="0" fontId="67" fillId="0" borderId="0" xfId="63" applyFont="1" applyFill="1" applyAlignment="1" applyProtection="1">
      <alignment horizontal="center"/>
      <protection/>
    </xf>
    <xf numFmtId="0" fontId="47" fillId="0" borderId="0" xfId="63" applyFont="1" applyAlignment="1" applyProtection="1">
      <alignment horizontal="center"/>
      <protection/>
    </xf>
    <xf numFmtId="0" fontId="65" fillId="0" borderId="0" xfId="63" applyFont="1" applyFill="1" applyBorder="1" applyAlignment="1" applyProtection="1">
      <alignment horizontal="center"/>
      <protection/>
    </xf>
    <xf numFmtId="0" fontId="49" fillId="0" borderId="0" xfId="63" applyFont="1" applyFill="1" applyBorder="1" applyAlignment="1" applyProtection="1">
      <alignment horizontal="center"/>
      <protection/>
    </xf>
    <xf numFmtId="0" fontId="50" fillId="0" borderId="0" xfId="63" applyFont="1" applyFill="1" applyBorder="1" applyAlignment="1" applyProtection="1">
      <alignment vertical="center"/>
      <protection/>
    </xf>
    <xf numFmtId="0" fontId="50" fillId="0" borderId="11" xfId="63" applyFont="1" applyFill="1" applyBorder="1" applyAlignment="1" applyProtection="1">
      <alignment horizontal="center" vertical="center"/>
      <protection/>
    </xf>
    <xf numFmtId="0" fontId="50" fillId="0" borderId="42" xfId="63" applyFont="1" applyFill="1" applyBorder="1" applyAlignment="1" applyProtection="1">
      <alignment horizontal="center" vertical="center"/>
      <protection/>
    </xf>
    <xf numFmtId="0" fontId="50" fillId="0" borderId="26" xfId="63" applyFont="1" applyFill="1" applyBorder="1" applyAlignment="1" applyProtection="1">
      <alignment horizontal="center" vertical="center"/>
      <protection/>
    </xf>
    <xf numFmtId="0" fontId="49" fillId="0" borderId="0" xfId="63" applyFont="1" applyFill="1" applyProtection="1">
      <alignment/>
      <protection/>
    </xf>
    <xf numFmtId="0" fontId="49" fillId="0" borderId="0" xfId="63" applyFont="1" applyFill="1" applyBorder="1" applyProtection="1">
      <alignment/>
      <protection/>
    </xf>
    <xf numFmtId="0" fontId="115" fillId="0" borderId="11" xfId="63" applyFont="1" applyFill="1" applyBorder="1" applyAlignment="1" applyProtection="1">
      <alignment horizontal="center"/>
      <protection locked="0"/>
    </xf>
    <xf numFmtId="0" fontId="47" fillId="0" borderId="42" xfId="63" applyFont="1" applyBorder="1" applyAlignment="1" applyProtection="1">
      <alignment horizontal="center"/>
      <protection locked="0"/>
    </xf>
    <xf numFmtId="0" fontId="47" fillId="0" borderId="26" xfId="63" applyFont="1" applyBorder="1" applyAlignment="1" applyProtection="1">
      <alignment horizontal="center"/>
      <protection locked="0"/>
    </xf>
    <xf numFmtId="0" fontId="49" fillId="0" borderId="0" xfId="63" applyFont="1" applyFill="1" applyBorder="1" applyAlignment="1" applyProtection="1">
      <alignment/>
      <protection/>
    </xf>
    <xf numFmtId="0" fontId="50" fillId="0" borderId="0" xfId="63" applyFont="1" applyFill="1" applyBorder="1" applyAlignment="1" applyProtection="1">
      <alignment/>
      <protection/>
    </xf>
    <xf numFmtId="0" fontId="50" fillId="0" borderId="38" xfId="63" applyFont="1" applyFill="1" applyBorder="1" applyAlignment="1" applyProtection="1">
      <alignment/>
      <protection/>
    </xf>
    <xf numFmtId="4" fontId="49" fillId="0" borderId="10" xfId="63" applyNumberFormat="1" applyFont="1" applyFill="1" applyBorder="1" applyAlignment="1" applyProtection="1">
      <alignment horizontal="center" vertical="center"/>
      <protection/>
    </xf>
    <xf numFmtId="0" fontId="50" fillId="0" borderId="0" xfId="63" applyFont="1" applyFill="1" applyAlignment="1" applyProtection="1">
      <alignment vertical="center"/>
      <protection/>
    </xf>
    <xf numFmtId="0" fontId="116" fillId="0" borderId="42" xfId="63" applyFont="1" applyBorder="1" applyAlignment="1" applyProtection="1">
      <alignment horizontal="center"/>
      <protection locked="0"/>
    </xf>
    <xf numFmtId="0" fontId="116" fillId="0" borderId="26" xfId="63" applyFont="1" applyBorder="1" applyAlignment="1" applyProtection="1">
      <alignment horizontal="center"/>
      <protection locked="0"/>
    </xf>
    <xf numFmtId="0" fontId="49" fillId="0" borderId="11" xfId="63" applyFont="1" applyFill="1" applyBorder="1" applyAlignment="1" applyProtection="1">
      <alignment horizontal="center"/>
      <protection locked="0"/>
    </xf>
    <xf numFmtId="0" fontId="62" fillId="0" borderId="0" xfId="63" applyFont="1" applyFill="1" applyAlignment="1" applyProtection="1">
      <alignment horizontal="left" wrapText="1"/>
      <protection/>
    </xf>
    <xf numFmtId="0" fontId="49" fillId="0" borderId="35" xfId="63" applyFont="1" applyFill="1" applyBorder="1" applyAlignment="1" applyProtection="1">
      <alignment horizontal="left"/>
      <protection locked="0"/>
    </xf>
    <xf numFmtId="0" fontId="47" fillId="0" borderId="35" xfId="63" applyFont="1" applyBorder="1" applyAlignment="1" applyProtection="1">
      <alignment horizontal="left"/>
      <protection locked="0"/>
    </xf>
    <xf numFmtId="0" fontId="47" fillId="0" borderId="53" xfId="63" applyFont="1" applyFill="1" applyBorder="1" applyAlignment="1" applyProtection="1">
      <alignment horizontal="center"/>
      <protection/>
    </xf>
    <xf numFmtId="0" fontId="47" fillId="0" borderId="53" xfId="63" applyFont="1" applyBorder="1" applyAlignment="1" applyProtection="1">
      <alignment horizontal="center"/>
      <protection/>
    </xf>
    <xf numFmtId="0" fontId="47" fillId="0" borderId="53" xfId="63" applyFont="1" applyFill="1" applyBorder="1" applyAlignment="1" applyProtection="1">
      <alignment horizontal="center" vertical="center"/>
      <protection/>
    </xf>
    <xf numFmtId="0" fontId="47" fillId="0" borderId="53" xfId="63" applyFont="1" applyBorder="1" applyAlignment="1" applyProtection="1">
      <alignment horizontal="center" vertical="center"/>
      <protection/>
    </xf>
    <xf numFmtId="0" fontId="15" fillId="0" borderId="0" xfId="63" applyFont="1" applyFill="1" applyAlignment="1" applyProtection="1">
      <alignment horizontal="left"/>
      <protection/>
    </xf>
    <xf numFmtId="0" fontId="15" fillId="0" borderId="10" xfId="63" applyFont="1" applyFill="1" applyBorder="1" applyAlignment="1" applyProtection="1">
      <alignment horizontal="left" vertical="center" wrapText="1"/>
      <protection hidden="1"/>
    </xf>
    <xf numFmtId="0" fontId="94" fillId="37" borderId="11" xfId="63" applyFont="1" applyFill="1" applyBorder="1" applyAlignment="1" applyProtection="1">
      <alignment horizontal="center" vertical="center"/>
      <protection hidden="1"/>
    </xf>
    <xf numFmtId="0" fontId="94" fillId="37" borderId="42" xfId="63" applyFont="1" applyFill="1" applyBorder="1" applyAlignment="1" applyProtection="1">
      <alignment horizontal="center" vertical="center"/>
      <protection hidden="1"/>
    </xf>
    <xf numFmtId="0" fontId="94" fillId="37" borderId="26" xfId="63" applyFont="1" applyFill="1" applyBorder="1" applyAlignment="1" applyProtection="1">
      <alignment horizontal="center" vertical="center"/>
      <protection hidden="1"/>
    </xf>
    <xf numFmtId="0" fontId="107" fillId="0" borderId="0" xfId="63" applyFont="1" applyFill="1" applyBorder="1" applyAlignment="1" applyProtection="1">
      <alignment horizontal="center" vertical="center"/>
      <protection hidden="1"/>
    </xf>
    <xf numFmtId="0" fontId="0" fillId="0" borderId="10" xfId="63" applyFont="1" applyFill="1" applyBorder="1" applyAlignment="1" applyProtection="1">
      <alignment horizontal="center" vertical="center" wrapText="1"/>
      <protection hidden="1"/>
    </xf>
    <xf numFmtId="0" fontId="0" fillId="0" borderId="10" xfId="63" applyFont="1" applyFill="1" applyBorder="1" applyAlignment="1">
      <alignment horizontal="center" vertical="center" wrapText="1"/>
      <protection/>
    </xf>
    <xf numFmtId="0" fontId="87" fillId="33" borderId="10" xfId="63" applyFont="1" applyFill="1" applyBorder="1" applyAlignment="1" applyProtection="1">
      <alignment vertical="center" wrapText="1"/>
      <protection hidden="1"/>
    </xf>
    <xf numFmtId="0" fontId="87" fillId="12" borderId="10" xfId="63" applyFont="1" applyFill="1" applyBorder="1" applyAlignment="1" applyProtection="1">
      <alignment vertical="center" wrapText="1"/>
      <protection hidden="1"/>
    </xf>
    <xf numFmtId="0" fontId="0" fillId="0" borderId="10" xfId="63" applyFont="1" applyFill="1" applyBorder="1" applyAlignment="1" applyProtection="1">
      <alignment horizontal="left" vertical="center" wrapText="1"/>
      <protection hidden="1"/>
    </xf>
    <xf numFmtId="0" fontId="87" fillId="33" borderId="10" xfId="63" applyFont="1" applyFill="1" applyBorder="1" applyAlignment="1" applyProtection="1">
      <alignment horizontal="left" vertical="center" wrapText="1"/>
      <protection hidden="1"/>
    </xf>
    <xf numFmtId="0" fontId="87" fillId="12" borderId="10" xfId="63" applyFont="1" applyFill="1" applyBorder="1" applyAlignment="1" applyProtection="1">
      <alignment horizontal="left" vertical="center" wrapText="1"/>
      <protection hidden="1"/>
    </xf>
    <xf numFmtId="0" fontId="0" fillId="0" borderId="10" xfId="63" applyFont="1" applyFill="1" applyBorder="1" applyAlignment="1">
      <alignment horizontal="left" vertical="center" wrapText="1"/>
      <protection/>
    </xf>
    <xf numFmtId="0" fontId="87" fillId="12" borderId="10" xfId="63" applyFont="1" applyFill="1" applyBorder="1" applyAlignment="1">
      <alignment horizontal="left" vertical="center" wrapText="1"/>
      <protection/>
    </xf>
    <xf numFmtId="0" fontId="6" fillId="0" borderId="10" xfId="66" applyNumberFormat="1" applyFont="1" applyBorder="1" applyAlignment="1" applyProtection="1">
      <alignment horizontal="left" vertical="center" wrapText="1"/>
      <protection locked="0"/>
    </xf>
    <xf numFmtId="0" fontId="108" fillId="40" borderId="0" xfId="0" applyFont="1" applyFill="1" applyAlignment="1">
      <alignment horizontal="center" wrapText="1"/>
    </xf>
    <xf numFmtId="0" fontId="14" fillId="40" borderId="0" xfId="0" applyFont="1" applyFill="1" applyAlignment="1">
      <alignment horizontal="center" wrapText="1"/>
    </xf>
    <xf numFmtId="0" fontId="7" fillId="14" borderId="11" xfId="0" applyFont="1" applyFill="1" applyBorder="1" applyAlignment="1">
      <alignment horizontal="right"/>
    </xf>
    <xf numFmtId="0" fontId="7" fillId="14" borderId="42" xfId="0" applyFont="1" applyFill="1" applyBorder="1" applyAlignment="1">
      <alignment horizontal="right"/>
    </xf>
    <xf numFmtId="0" fontId="7" fillId="14" borderId="26" xfId="0" applyFont="1" applyFill="1" applyBorder="1" applyAlignment="1">
      <alignment horizontal="right"/>
    </xf>
    <xf numFmtId="0" fontId="35" fillId="34" borderId="10" xfId="0" applyFont="1" applyFill="1" applyBorder="1" applyAlignment="1">
      <alignment horizontal="center" vertical="center" wrapText="1"/>
    </xf>
    <xf numFmtId="0" fontId="6" fillId="45" borderId="10" xfId="66" applyNumberFormat="1" applyFont="1" applyFill="1" applyBorder="1" applyAlignment="1" applyProtection="1">
      <alignment horizontal="left" vertical="center" wrapText="1"/>
      <protection locked="0"/>
    </xf>
    <xf numFmtId="0" fontId="107" fillId="17" borderId="37" xfId="0" applyFont="1" applyFill="1" applyBorder="1" applyAlignment="1">
      <alignment horizontal="right" vertical="center"/>
    </xf>
    <xf numFmtId="0" fontId="107" fillId="17" borderId="35" xfId="0" applyFont="1" applyFill="1" applyBorder="1" applyAlignment="1">
      <alignment horizontal="right" vertical="center"/>
    </xf>
    <xf numFmtId="0" fontId="107" fillId="17" borderId="42" xfId="0" applyFont="1" applyFill="1" applyBorder="1" applyAlignment="1">
      <alignment horizontal="right" vertical="center"/>
    </xf>
    <xf numFmtId="0" fontId="107" fillId="17" borderId="26" xfId="0" applyFont="1" applyFill="1" applyBorder="1" applyAlignment="1">
      <alignment horizontal="right" vertical="center"/>
    </xf>
    <xf numFmtId="0" fontId="50" fillId="17" borderId="11" xfId="0" applyFont="1" applyFill="1" applyBorder="1" applyAlignment="1" applyProtection="1">
      <alignment horizontal="right"/>
      <protection locked="0"/>
    </xf>
    <xf numFmtId="0" fontId="50" fillId="17" borderId="42" xfId="0" applyFont="1" applyFill="1" applyBorder="1" applyAlignment="1" applyProtection="1">
      <alignment horizontal="right"/>
      <protection locked="0"/>
    </xf>
    <xf numFmtId="0" fontId="50" fillId="17" borderId="26" xfId="0" applyFont="1" applyFill="1" applyBorder="1" applyAlignment="1" applyProtection="1">
      <alignment horizontal="right"/>
      <protection locked="0"/>
    </xf>
    <xf numFmtId="0" fontId="14" fillId="39" borderId="0" xfId="0" applyFont="1" applyFill="1" applyAlignment="1">
      <alignment horizontal="center" wrapText="1"/>
    </xf>
    <xf numFmtId="0" fontId="108" fillId="39" borderId="0" xfId="0" applyFont="1" applyFill="1" applyAlignment="1">
      <alignment horizontal="center" vertical="center" wrapText="1"/>
    </xf>
    <xf numFmtId="0" fontId="49" fillId="17" borderId="11" xfId="0" applyFont="1" applyFill="1" applyBorder="1" applyAlignment="1" applyProtection="1">
      <alignment horizontal="center"/>
      <protection locked="0"/>
    </xf>
    <xf numFmtId="0" fontId="49" fillId="17" borderId="42" xfId="0" applyFont="1" applyFill="1" applyBorder="1" applyAlignment="1" applyProtection="1">
      <alignment horizontal="center"/>
      <protection locked="0"/>
    </xf>
    <xf numFmtId="0" fontId="49" fillId="17" borderId="26" xfId="0" applyFont="1" applyFill="1" applyBorder="1" applyAlignment="1" applyProtection="1">
      <alignment horizontal="center"/>
      <protection locked="0"/>
    </xf>
    <xf numFmtId="0" fontId="108" fillId="37" borderId="0" xfId="0" applyFont="1" applyFill="1" applyAlignment="1">
      <alignment horizontal="center" vertical="center" wrapText="1"/>
    </xf>
    <xf numFmtId="0" fontId="91" fillId="0" borderId="0" xfId="0" applyFont="1" applyAlignment="1">
      <alignment horizontal="center" wrapText="1"/>
    </xf>
    <xf numFmtId="0" fontId="50" fillId="14" borderId="11" xfId="0" applyFont="1" applyFill="1" applyBorder="1" applyAlignment="1">
      <alignment horizontal="right" wrapText="1"/>
    </xf>
    <xf numFmtId="0" fontId="50" fillId="14" borderId="42" xfId="0" applyFont="1" applyFill="1" applyBorder="1" applyAlignment="1">
      <alignment horizontal="right" wrapText="1"/>
    </xf>
    <xf numFmtId="0" fontId="50" fillId="14" borderId="26" xfId="0" applyFont="1" applyFill="1" applyBorder="1" applyAlignment="1">
      <alignment horizontal="right" wrapText="1"/>
    </xf>
    <xf numFmtId="0" fontId="14" fillId="35" borderId="0" xfId="0" applyFont="1" applyFill="1" applyAlignment="1">
      <alignment horizontal="center" vertical="center" wrapText="1"/>
    </xf>
    <xf numFmtId="0" fontId="35" fillId="0" borderId="0" xfId="0" applyFont="1" applyAlignment="1">
      <alignment horizontal="center" wrapText="1"/>
    </xf>
    <xf numFmtId="0" fontId="50" fillId="14" borderId="10" xfId="0" applyFont="1" applyFill="1" applyBorder="1" applyAlignment="1">
      <alignment horizontal="right" wrapText="1"/>
    </xf>
    <xf numFmtId="0" fontId="14" fillId="41" borderId="0" xfId="0" applyFont="1" applyFill="1" applyAlignment="1">
      <alignment horizontal="center" vertical="center" wrapText="1"/>
    </xf>
    <xf numFmtId="0" fontId="50" fillId="14" borderId="11" xfId="0" applyFont="1" applyFill="1" applyBorder="1" applyAlignment="1" applyProtection="1">
      <alignment horizontal="right" wrapText="1"/>
      <protection locked="0"/>
    </xf>
    <xf numFmtId="0" fontId="50" fillId="14" borderId="42" xfId="0" applyFont="1" applyFill="1" applyBorder="1" applyAlignment="1" applyProtection="1">
      <alignment horizontal="right" wrapText="1"/>
      <protection locked="0"/>
    </xf>
    <xf numFmtId="0" fontId="50" fillId="14" borderId="26" xfId="0" applyFont="1" applyFill="1" applyBorder="1" applyAlignment="1" applyProtection="1">
      <alignment horizontal="right" wrapText="1"/>
      <protection locked="0"/>
    </xf>
    <xf numFmtId="0" fontId="103" fillId="0" borderId="10" xfId="0" applyFont="1" applyBorder="1" applyAlignment="1" applyProtection="1">
      <alignment horizontal="center"/>
      <protection locked="0"/>
    </xf>
    <xf numFmtId="0" fontId="35" fillId="14" borderId="47" xfId="0" applyFont="1" applyFill="1" applyBorder="1" applyAlignment="1">
      <alignment horizontal="right"/>
    </xf>
    <xf numFmtId="0" fontId="35" fillId="14" borderId="48" xfId="0" applyFont="1" applyFill="1" applyBorder="1" applyAlignment="1">
      <alignment horizontal="right"/>
    </xf>
    <xf numFmtId="0" fontId="35" fillId="14" borderId="51" xfId="0" applyFont="1" applyFill="1" applyBorder="1" applyAlignment="1">
      <alignment horizontal="right"/>
    </xf>
    <xf numFmtId="0" fontId="14" fillId="42" borderId="0" xfId="0" applyFont="1" applyFill="1" applyAlignment="1">
      <alignment horizontal="center" wrapText="1"/>
    </xf>
    <xf numFmtId="0" fontId="50" fillId="14" borderId="11" xfId="0" applyFont="1" applyFill="1" applyBorder="1" applyAlignment="1">
      <alignment horizontal="right"/>
    </xf>
    <xf numFmtId="0" fontId="50" fillId="14" borderId="42" xfId="0" applyFont="1" applyFill="1" applyBorder="1" applyAlignment="1">
      <alignment horizontal="right"/>
    </xf>
    <xf numFmtId="0" fontId="50" fillId="14" borderId="26" xfId="0" applyFont="1" applyFill="1" applyBorder="1" applyAlignment="1">
      <alignment horizontal="right"/>
    </xf>
    <xf numFmtId="0" fontId="14" fillId="42" borderId="0" xfId="0" applyFont="1" applyFill="1" applyAlignment="1">
      <alignment horizontal="center" vertical="center" wrapText="1"/>
    </xf>
    <xf numFmtId="0" fontId="50" fillId="34" borderId="10" xfId="0" applyFont="1" applyFill="1" applyBorder="1" applyAlignment="1">
      <alignment horizontal="center" vertical="center" wrapText="1"/>
    </xf>
    <xf numFmtId="0" fontId="7" fillId="34" borderId="54" xfId="66" applyFont="1" applyFill="1" applyBorder="1" applyAlignment="1">
      <alignment horizontal="center" vertical="center" wrapText="1"/>
      <protection/>
    </xf>
    <xf numFmtId="0" fontId="7" fillId="34" borderId="55" xfId="66" applyFont="1" applyFill="1" applyBorder="1" applyAlignment="1">
      <alignment horizontal="center" vertical="center" wrapText="1"/>
      <protection/>
    </xf>
    <xf numFmtId="0" fontId="12" fillId="34" borderId="56" xfId="66" applyFont="1" applyFill="1" applyBorder="1" applyAlignment="1">
      <alignment horizontal="center" vertical="center" wrapText="1"/>
      <protection/>
    </xf>
    <xf numFmtId="0" fontId="12" fillId="34" borderId="57" xfId="66" applyFont="1" applyFill="1" applyBorder="1" applyAlignment="1">
      <alignment horizontal="center" vertical="center" wrapText="1"/>
      <protection/>
    </xf>
    <xf numFmtId="0" fontId="35" fillId="0" borderId="5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7" fillId="34" borderId="58" xfId="66" applyFont="1" applyFill="1" applyBorder="1" applyAlignment="1">
      <alignment horizontal="center" vertical="center" wrapText="1"/>
      <protection/>
    </xf>
    <xf numFmtId="0" fontId="7" fillId="34" borderId="59" xfId="66" applyFont="1" applyFill="1" applyBorder="1" applyAlignment="1">
      <alignment horizontal="center" vertical="center" wrapText="1"/>
      <protection/>
    </xf>
    <xf numFmtId="0" fontId="35" fillId="14" borderId="47" xfId="0" applyFont="1" applyFill="1" applyBorder="1" applyAlignment="1">
      <alignment horizontal="center"/>
    </xf>
    <xf numFmtId="0" fontId="35" fillId="14" borderId="48" xfId="0" applyFont="1" applyFill="1" applyBorder="1" applyAlignment="1">
      <alignment horizontal="center"/>
    </xf>
    <xf numFmtId="0" fontId="35" fillId="14" borderId="51" xfId="0" applyFont="1" applyFill="1" applyBorder="1" applyAlignment="1">
      <alignment horizontal="center"/>
    </xf>
    <xf numFmtId="0" fontId="35" fillId="34" borderId="60" xfId="0" applyFont="1" applyFill="1" applyBorder="1" applyAlignment="1">
      <alignment horizontal="center" vertical="center" wrapText="1"/>
    </xf>
    <xf numFmtId="0" fontId="35" fillId="34" borderId="61" xfId="0" applyFont="1" applyFill="1" applyBorder="1" applyAlignment="1">
      <alignment horizontal="center" vertical="center" wrapText="1"/>
    </xf>
    <xf numFmtId="0" fontId="35" fillId="34" borderId="62" xfId="0" applyFont="1" applyFill="1" applyBorder="1" applyAlignment="1">
      <alignment horizontal="center" vertical="center" wrapText="1"/>
    </xf>
    <xf numFmtId="0" fontId="35" fillId="34" borderId="63" xfId="0" applyFont="1" applyFill="1" applyBorder="1" applyAlignment="1">
      <alignment horizontal="center" vertical="center" wrapText="1"/>
    </xf>
    <xf numFmtId="0" fontId="108" fillId="42" borderId="0" xfId="0" applyFont="1" applyFill="1" applyAlignment="1">
      <alignment horizontal="center" vertical="center" wrapText="1"/>
    </xf>
    <xf numFmtId="0" fontId="12" fillId="34" borderId="56" xfId="58" applyFont="1" applyFill="1" applyBorder="1" applyAlignment="1" applyProtection="1">
      <alignment horizontal="center" vertical="center" wrapText="1"/>
      <protection/>
    </xf>
    <xf numFmtId="0" fontId="12" fillId="34" borderId="57" xfId="58" applyFont="1" applyFill="1" applyBorder="1" applyAlignment="1" applyProtection="1">
      <alignment horizontal="center" vertical="center" wrapText="1"/>
      <protection/>
    </xf>
    <xf numFmtId="0" fontId="0" fillId="0" borderId="15" xfId="63" applyFont="1" applyFill="1" applyBorder="1" applyAlignment="1">
      <alignment horizontal="left" vertical="center" wrapText="1"/>
      <protection/>
    </xf>
    <xf numFmtId="0" fontId="7" fillId="34" borderId="17" xfId="58" applyFont="1" applyFill="1" applyBorder="1" applyAlignment="1" applyProtection="1">
      <alignment horizontal="center" vertical="center" wrapText="1"/>
      <protection/>
    </xf>
    <xf numFmtId="0" fontId="7" fillId="34" borderId="18" xfId="58" applyFont="1" applyFill="1" applyBorder="1" applyAlignment="1" applyProtection="1">
      <alignment horizontal="center" vertical="center" wrapText="1"/>
      <protection/>
    </xf>
    <xf numFmtId="0" fontId="7" fillId="34" borderId="21" xfId="58" applyFont="1" applyFill="1" applyBorder="1" applyAlignment="1" applyProtection="1">
      <alignment horizontal="center" vertical="center" wrapText="1"/>
      <protection/>
    </xf>
    <xf numFmtId="0" fontId="0" fillId="0" borderId="28" xfId="63" applyFont="1" applyFill="1" applyBorder="1" applyAlignment="1">
      <alignment horizontal="left" vertical="center" wrapText="1"/>
      <protection/>
    </xf>
    <xf numFmtId="0" fontId="8" fillId="13" borderId="0" xfId="0" applyFont="1" applyFill="1" applyBorder="1" applyAlignment="1">
      <alignment horizontal="center"/>
    </xf>
    <xf numFmtId="0" fontId="14" fillId="44" borderId="0" xfId="0" applyFont="1" applyFill="1" applyAlignment="1">
      <alignment horizontal="center" vertical="center" wrapText="1"/>
    </xf>
    <xf numFmtId="0" fontId="8" fillId="0" borderId="53" xfId="0" applyFont="1" applyBorder="1" applyAlignment="1">
      <alignment horizontal="center"/>
    </xf>
    <xf numFmtId="0" fontId="8" fillId="0" borderId="42" xfId="0" applyFont="1" applyBorder="1" applyAlignment="1" applyProtection="1">
      <alignment horizontal="center"/>
      <protection locked="0"/>
    </xf>
    <xf numFmtId="0" fontId="8" fillId="13" borderId="35" xfId="0" applyFont="1" applyFill="1" applyBorder="1" applyAlignment="1">
      <alignment horizontal="center" wrapText="1"/>
    </xf>
    <xf numFmtId="0" fontId="12" fillId="2" borderId="58" xfId="66" applyFont="1" applyFill="1" applyBorder="1" applyAlignment="1">
      <alignment horizontal="center" vertical="center" wrapText="1"/>
      <protection/>
    </xf>
    <xf numFmtId="0" fontId="12" fillId="2" borderId="64" xfId="66" applyFont="1" applyFill="1" applyBorder="1" applyAlignment="1">
      <alignment horizontal="center" vertical="center" wrapText="1"/>
      <protection/>
    </xf>
    <xf numFmtId="0" fontId="12" fillId="2" borderId="65" xfId="58" applyFont="1" applyFill="1" applyBorder="1" applyAlignment="1" applyProtection="1">
      <alignment horizontal="center" vertical="center" wrapText="1"/>
      <protection/>
    </xf>
    <xf numFmtId="0" fontId="12" fillId="2" borderId="57" xfId="58" applyFont="1" applyFill="1" applyBorder="1" applyAlignment="1" applyProtection="1">
      <alignment horizontal="center" vertical="center" wrapText="1"/>
      <protection/>
    </xf>
    <xf numFmtId="0" fontId="15" fillId="45" borderId="65" xfId="0" applyFont="1" applyFill="1" applyBorder="1" applyAlignment="1" applyProtection="1">
      <alignment horizontal="left" wrapText="1"/>
      <protection locked="0"/>
    </xf>
    <xf numFmtId="0" fontId="15" fillId="45" borderId="56" xfId="0" applyFont="1" applyFill="1" applyBorder="1" applyAlignment="1" applyProtection="1">
      <alignment horizontal="left" wrapText="1"/>
      <protection locked="0"/>
    </xf>
    <xf numFmtId="0" fontId="15" fillId="45" borderId="45" xfId="0" applyFont="1" applyFill="1" applyBorder="1" applyAlignment="1" applyProtection="1">
      <alignment horizontal="left" wrapText="1"/>
      <protection locked="0"/>
    </xf>
    <xf numFmtId="0" fontId="15" fillId="0" borderId="66" xfId="0" applyFont="1" applyBorder="1" applyAlignment="1" applyProtection="1">
      <alignment horizontal="left" wrapText="1"/>
      <protection locked="0"/>
    </xf>
    <xf numFmtId="0" fontId="15" fillId="0" borderId="42" xfId="0" applyFont="1" applyBorder="1" applyAlignment="1" applyProtection="1">
      <alignment horizontal="left" wrapText="1"/>
      <protection locked="0"/>
    </xf>
    <xf numFmtId="0" fontId="15" fillId="0" borderId="26" xfId="0" applyFont="1" applyBorder="1" applyAlignment="1" applyProtection="1">
      <alignment horizontal="left" wrapText="1"/>
      <protection locked="0"/>
    </xf>
    <xf numFmtId="0" fontId="15" fillId="45" borderId="66" xfId="0" applyFont="1" applyFill="1" applyBorder="1" applyAlignment="1" applyProtection="1">
      <alignment horizontal="left" wrapText="1"/>
      <protection locked="0"/>
    </xf>
    <xf numFmtId="0" fontId="15" fillId="45" borderId="42" xfId="0" applyFont="1" applyFill="1" applyBorder="1" applyAlignment="1" applyProtection="1">
      <alignment horizontal="left" wrapText="1"/>
      <protection locked="0"/>
    </xf>
    <xf numFmtId="0" fontId="15" fillId="45" borderId="26" xfId="0" applyFont="1" applyFill="1" applyBorder="1" applyAlignment="1" applyProtection="1">
      <alignment horizontal="left" wrapText="1"/>
      <protection locked="0"/>
    </xf>
    <xf numFmtId="0" fontId="4" fillId="2" borderId="58"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2" xfId="0" applyFont="1" applyFill="1" applyBorder="1" applyAlignment="1">
      <alignment horizontal="center" vertical="center"/>
    </xf>
    <xf numFmtId="0" fontId="12" fillId="2" borderId="13" xfId="58" applyFont="1" applyFill="1" applyBorder="1" applyAlignment="1" applyProtection="1">
      <alignment horizontal="center" vertical="center" wrapText="1"/>
      <protection/>
    </xf>
    <xf numFmtId="0" fontId="12" fillId="2" borderId="16" xfId="58" applyFont="1" applyFill="1" applyBorder="1" applyAlignment="1" applyProtection="1">
      <alignment horizontal="center" vertical="center" wrapText="1"/>
      <protection/>
    </xf>
    <xf numFmtId="0" fontId="12" fillId="2" borderId="68" xfId="58" applyFont="1" applyFill="1" applyBorder="1" applyAlignment="1" applyProtection="1">
      <alignment horizontal="center" vertical="center" wrapText="1"/>
      <protection/>
    </xf>
    <xf numFmtId="0" fontId="12" fillId="2" borderId="59" xfId="58" applyFont="1" applyFill="1" applyBorder="1" applyAlignment="1" applyProtection="1">
      <alignment horizontal="center" vertical="center" wrapText="1"/>
      <protection/>
    </xf>
    <xf numFmtId="0" fontId="12" fillId="2" borderId="62" xfId="58" applyFont="1" applyFill="1" applyBorder="1" applyAlignment="1" applyProtection="1">
      <alignment horizontal="center" vertical="center" wrapText="1"/>
      <protection/>
    </xf>
    <xf numFmtId="0" fontId="12" fillId="2" borderId="50" xfId="58" applyFont="1" applyFill="1" applyBorder="1" applyAlignment="1" applyProtection="1">
      <alignment horizontal="center" vertical="center" wrapText="1"/>
      <protection/>
    </xf>
    <xf numFmtId="0" fontId="3" fillId="2" borderId="58" xfId="66" applyFont="1" applyFill="1" applyBorder="1" applyAlignment="1">
      <alignment horizontal="center" vertical="center" wrapText="1"/>
      <protection/>
    </xf>
    <xf numFmtId="0" fontId="3" fillId="2" borderId="67" xfId="66" applyFont="1" applyFill="1" applyBorder="1" applyAlignment="1">
      <alignment horizontal="center" vertical="center" wrapText="1"/>
      <protection/>
    </xf>
    <xf numFmtId="0" fontId="3" fillId="2" borderId="59" xfId="66" applyFont="1" applyFill="1" applyBorder="1" applyAlignment="1">
      <alignment horizontal="center" vertical="center" wrapText="1"/>
      <protection/>
    </xf>
    <xf numFmtId="0" fontId="4" fillId="2" borderId="68" xfId="0" applyFont="1" applyFill="1" applyBorder="1" applyAlignment="1">
      <alignment horizontal="center" vertical="center"/>
    </xf>
    <xf numFmtId="0" fontId="4" fillId="0" borderId="4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12" fillId="2" borderId="69" xfId="58" applyFont="1" applyFill="1" applyBorder="1" applyAlignment="1" applyProtection="1">
      <alignment horizontal="center" vertical="center" wrapText="1"/>
      <protection/>
    </xf>
    <xf numFmtId="0" fontId="12" fillId="2" borderId="30" xfId="58" applyFont="1" applyFill="1" applyBorder="1" applyAlignment="1" applyProtection="1">
      <alignment horizontal="center" vertical="center" wrapText="1"/>
      <protection/>
    </xf>
    <xf numFmtId="0" fontId="12" fillId="2" borderId="44" xfId="58" applyFont="1" applyFill="1" applyBorder="1" applyAlignment="1" applyProtection="1">
      <alignment horizontal="center" vertical="center" wrapText="1"/>
      <protection/>
    </xf>
    <xf numFmtId="0" fontId="4" fillId="0" borderId="25" xfId="66" applyFont="1" applyFill="1" applyBorder="1" applyAlignment="1">
      <alignment horizontal="center" vertical="center" wrapText="1"/>
      <protection/>
    </xf>
    <xf numFmtId="0" fontId="4" fillId="0" borderId="70" xfId="66" applyFont="1" applyFill="1" applyBorder="1" applyAlignment="1">
      <alignment horizontal="center" vertical="center" wrapText="1"/>
      <protection/>
    </xf>
    <xf numFmtId="0" fontId="4" fillId="0" borderId="71" xfId="66" applyFont="1" applyFill="1" applyBorder="1" applyAlignment="1">
      <alignment horizontal="center" vertical="center" wrapText="1"/>
      <protection/>
    </xf>
    <xf numFmtId="0" fontId="6" fillId="0" borderId="0" xfId="0" applyFont="1" applyFill="1" applyAlignment="1">
      <alignment horizontal="left" vertical="top" wrapText="1"/>
    </xf>
    <xf numFmtId="0" fontId="9" fillId="0" borderId="0" xfId="0" applyFont="1" applyFill="1" applyAlignment="1">
      <alignment horizontal="left" vertical="top" wrapText="1"/>
    </xf>
    <xf numFmtId="0" fontId="4" fillId="0" borderId="4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8" xfId="0" applyFont="1" applyFill="1" applyBorder="1" applyAlignment="1">
      <alignment horizontal="center" vertical="center"/>
    </xf>
    <xf numFmtId="4" fontId="7" fillId="2" borderId="69" xfId="66" applyNumberFormat="1" applyFont="1" applyFill="1" applyBorder="1" applyAlignment="1">
      <alignment horizontal="center" vertical="center" wrapText="1"/>
      <protection/>
    </xf>
    <xf numFmtId="4" fontId="7" fillId="2" borderId="30" xfId="66" applyNumberFormat="1" applyFont="1" applyFill="1" applyBorder="1" applyAlignment="1">
      <alignment horizontal="center" vertical="center" wrapText="1"/>
      <protection/>
    </xf>
    <xf numFmtId="4" fontId="7" fillId="2" borderId="44" xfId="66" applyNumberFormat="1" applyFont="1" applyFill="1" applyBorder="1" applyAlignment="1">
      <alignment horizontal="center" vertical="center" wrapText="1"/>
      <protection/>
    </xf>
    <xf numFmtId="4" fontId="12" fillId="0" borderId="65" xfId="66" applyNumberFormat="1" applyFont="1" applyFill="1" applyBorder="1" applyAlignment="1">
      <alignment horizontal="center" vertical="center" wrapText="1"/>
      <protection/>
    </xf>
    <xf numFmtId="4" fontId="12" fillId="0" borderId="56" xfId="66" applyNumberFormat="1" applyFont="1" applyFill="1" applyBorder="1" applyAlignment="1">
      <alignment horizontal="center" vertical="center" wrapText="1"/>
      <protection/>
    </xf>
    <xf numFmtId="4" fontId="12" fillId="0" borderId="45" xfId="66" applyNumberFormat="1" applyFont="1" applyFill="1" applyBorder="1" applyAlignment="1">
      <alignment horizontal="center" vertical="center" wrapText="1"/>
      <protection/>
    </xf>
    <xf numFmtId="0" fontId="4" fillId="0" borderId="54" xfId="66" applyFont="1" applyFill="1" applyBorder="1" applyAlignment="1">
      <alignment horizontal="center" vertical="center" wrapText="1"/>
      <protection/>
    </xf>
    <xf numFmtId="0" fontId="4" fillId="0" borderId="55" xfId="66" applyFont="1" applyFill="1" applyBorder="1" applyAlignment="1">
      <alignment horizontal="center" vertical="center" wrapText="1"/>
      <protection/>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61" xfId="0" applyFont="1" applyFill="1" applyBorder="1" applyAlignment="1">
      <alignment horizontal="center" vertical="center"/>
    </xf>
    <xf numFmtId="0" fontId="4" fillId="2" borderId="59" xfId="0" applyFont="1" applyFill="1" applyBorder="1" applyAlignment="1">
      <alignment horizontal="center" vertical="center"/>
    </xf>
    <xf numFmtId="0" fontId="12" fillId="2" borderId="77"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1" xfId="58" applyFont="1" applyFill="1" applyBorder="1" applyAlignment="1" applyProtection="1">
      <alignment horizontal="center" vertical="center" wrapText="1"/>
      <protection/>
    </xf>
    <xf numFmtId="0" fontId="3" fillId="2" borderId="79" xfId="58" applyFont="1" applyFill="1" applyBorder="1" applyAlignment="1" applyProtection="1">
      <alignment horizontal="center" vertical="center" wrapText="1"/>
      <protection/>
    </xf>
    <xf numFmtId="0" fontId="3" fillId="2" borderId="80" xfId="58" applyFont="1" applyFill="1" applyBorder="1" applyAlignment="1" applyProtection="1">
      <alignment horizontal="center" vertical="center" wrapText="1"/>
      <protection/>
    </xf>
    <xf numFmtId="0" fontId="3" fillId="2" borderId="81" xfId="58" applyFont="1" applyFill="1" applyBorder="1" applyAlignment="1" applyProtection="1">
      <alignment horizontal="center" vertical="center" wrapText="1"/>
      <protection/>
    </xf>
    <xf numFmtId="0" fontId="3" fillId="2" borderId="60" xfId="58" applyFont="1" applyFill="1" applyBorder="1" applyAlignment="1" applyProtection="1">
      <alignment horizontal="center" vertical="center" wrapText="1"/>
      <protection/>
    </xf>
    <xf numFmtId="0" fontId="3" fillId="2" borderId="40" xfId="58" applyFont="1" applyFill="1" applyBorder="1" applyAlignment="1" applyProtection="1">
      <alignment horizontal="center" vertical="center" wrapText="1"/>
      <protection/>
    </xf>
    <xf numFmtId="0" fontId="3" fillId="2" borderId="61" xfId="58"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protection locked="0"/>
    </xf>
    <xf numFmtId="14" fontId="15" fillId="0" borderId="10" xfId="0" applyNumberFormat="1" applyFont="1" applyBorder="1" applyAlignment="1" applyProtection="1">
      <alignment horizontal="center" wrapText="1"/>
      <protection locked="0"/>
    </xf>
    <xf numFmtId="14" fontId="15" fillId="0" borderId="13" xfId="0" applyNumberFormat="1" applyFont="1" applyBorder="1" applyAlignment="1" applyProtection="1">
      <alignment horizontal="center" wrapText="1"/>
      <protection locked="0"/>
    </xf>
    <xf numFmtId="14" fontId="15" fillId="45" borderId="10" xfId="0" applyNumberFormat="1" applyFont="1" applyFill="1" applyBorder="1" applyAlignment="1" applyProtection="1">
      <alignment horizontal="center" wrapText="1"/>
      <protection locked="0"/>
    </xf>
    <xf numFmtId="14" fontId="15" fillId="45" borderId="13" xfId="0" applyNumberFormat="1" applyFont="1" applyFill="1" applyBorder="1" applyAlignment="1" applyProtection="1">
      <alignment horizontal="center" wrapText="1"/>
      <protection locked="0"/>
    </xf>
    <xf numFmtId="0" fontId="12" fillId="2" borderId="22" xfId="58" applyFont="1" applyFill="1" applyBorder="1" applyAlignment="1" applyProtection="1">
      <alignment horizontal="center" vertical="center" wrapText="1"/>
      <protection/>
    </xf>
    <xf numFmtId="0" fontId="12" fillId="2" borderId="78" xfId="58" applyFont="1" applyFill="1" applyBorder="1" applyAlignment="1" applyProtection="1">
      <alignment horizontal="center" vertical="center" wrapText="1"/>
      <protection/>
    </xf>
    <xf numFmtId="0" fontId="12" fillId="2" borderId="63" xfId="58" applyFont="1" applyFill="1" applyBorder="1" applyAlignment="1" applyProtection="1">
      <alignment horizontal="center" vertical="center" wrapText="1"/>
      <protection/>
    </xf>
    <xf numFmtId="0" fontId="12" fillId="2" borderId="82" xfId="58" applyFont="1" applyFill="1" applyBorder="1" applyAlignment="1" applyProtection="1">
      <alignment horizontal="center" vertical="center" wrapText="1"/>
      <protection/>
    </xf>
    <xf numFmtId="0" fontId="12" fillId="2" borderId="77" xfId="58" applyFont="1" applyFill="1" applyBorder="1" applyAlignment="1" applyProtection="1">
      <alignment horizontal="center" vertical="center" wrapText="1"/>
      <protection/>
    </xf>
    <xf numFmtId="0" fontId="12" fillId="2" borderId="36" xfId="58" applyFont="1" applyFill="1" applyBorder="1" applyAlignment="1" applyProtection="1">
      <alignment horizontal="center" vertical="center" wrapText="1"/>
      <protection/>
    </xf>
    <xf numFmtId="0" fontId="12" fillId="2" borderId="75" xfId="58" applyFont="1" applyFill="1" applyBorder="1" applyAlignment="1" applyProtection="1">
      <alignment horizontal="center" vertical="center" wrapText="1"/>
      <protection/>
    </xf>
    <xf numFmtId="0" fontId="12" fillId="2" borderId="76" xfId="58" applyFont="1" applyFill="1" applyBorder="1" applyAlignment="1" applyProtection="1">
      <alignment horizontal="center" vertical="center" wrapText="1"/>
      <protection/>
    </xf>
    <xf numFmtId="0" fontId="12" fillId="2" borderId="65" xfId="66" applyFont="1" applyFill="1" applyBorder="1" applyAlignment="1">
      <alignment horizontal="center" vertical="center" wrapText="1"/>
      <protection/>
    </xf>
    <xf numFmtId="0" fontId="12" fillId="2" borderId="56" xfId="66" applyFont="1" applyFill="1" applyBorder="1" applyAlignment="1">
      <alignment horizontal="center" vertical="center" wrapText="1"/>
      <protection/>
    </xf>
    <xf numFmtId="0" fontId="12" fillId="2" borderId="57" xfId="66" applyFont="1" applyFill="1" applyBorder="1" applyAlignment="1">
      <alignment horizontal="center" vertical="center" wrapText="1"/>
      <protection/>
    </xf>
    <xf numFmtId="0" fontId="15" fillId="45" borderId="28" xfId="0" applyNumberFormat="1" applyFont="1" applyFill="1" applyBorder="1" applyAlignment="1" applyProtection="1">
      <alignment horizontal="center" wrapText="1"/>
      <protection locked="0"/>
    </xf>
    <xf numFmtId="0" fontId="15" fillId="0" borderId="10" xfId="0" applyNumberFormat="1" applyFont="1" applyBorder="1" applyAlignment="1" applyProtection="1">
      <alignment horizontal="center" wrapText="1"/>
      <protection locked="0"/>
    </xf>
    <xf numFmtId="0" fontId="12" fillId="2" borderId="66" xfId="58" applyFont="1" applyFill="1" applyBorder="1" applyAlignment="1" applyProtection="1">
      <alignment horizontal="center" vertical="center" wrapText="1"/>
      <protection/>
    </xf>
    <xf numFmtId="0" fontId="12" fillId="2" borderId="42" xfId="58" applyFont="1" applyFill="1" applyBorder="1" applyAlignment="1" applyProtection="1">
      <alignment horizontal="center" vertical="center" wrapText="1"/>
      <protection/>
    </xf>
    <xf numFmtId="0" fontId="12" fillId="2" borderId="56" xfId="58" applyFont="1" applyFill="1" applyBorder="1" applyAlignment="1" applyProtection="1">
      <alignment horizontal="center" vertical="center" wrapText="1"/>
      <protection/>
    </xf>
    <xf numFmtId="14" fontId="15" fillId="45" borderId="28" xfId="0" applyNumberFormat="1" applyFont="1" applyFill="1" applyBorder="1" applyAlignment="1" applyProtection="1">
      <alignment horizontal="center" wrapText="1"/>
      <protection locked="0"/>
    </xf>
    <xf numFmtId="14" fontId="15" fillId="45" borderId="29" xfId="0" applyNumberFormat="1" applyFont="1" applyFill="1" applyBorder="1" applyAlignment="1" applyProtection="1">
      <alignment horizontal="center" wrapText="1"/>
      <protection locked="0"/>
    </xf>
    <xf numFmtId="14" fontId="15" fillId="0" borderId="11" xfId="0" applyNumberFormat="1" applyFont="1" applyBorder="1" applyAlignment="1" applyProtection="1">
      <alignment horizontal="center" wrapText="1"/>
      <protection locked="0"/>
    </xf>
    <xf numFmtId="14" fontId="15" fillId="0" borderId="83" xfId="0" applyNumberFormat="1" applyFont="1" applyBorder="1" applyAlignment="1" applyProtection="1">
      <alignment horizontal="center" wrapText="1"/>
      <protection locked="0"/>
    </xf>
    <xf numFmtId="0" fontId="15" fillId="0" borderId="69" xfId="0" applyFont="1" applyBorder="1" applyAlignment="1" applyProtection="1">
      <alignment horizontal="left" wrapText="1"/>
      <protection locked="0"/>
    </xf>
    <xf numFmtId="0" fontId="15" fillId="0" borderId="30" xfId="0" applyFont="1" applyBorder="1" applyAlignment="1" applyProtection="1">
      <alignment horizontal="left" wrapText="1"/>
      <protection locked="0"/>
    </xf>
    <xf numFmtId="0" fontId="15" fillId="0" borderId="44" xfId="0" applyFont="1" applyBorder="1" applyAlignment="1" applyProtection="1">
      <alignment horizontal="left" wrapText="1"/>
      <protection locked="0"/>
    </xf>
    <xf numFmtId="0" fontId="15" fillId="45" borderId="10" xfId="0" applyNumberFormat="1" applyFont="1" applyFill="1" applyBorder="1" applyAlignment="1" applyProtection="1">
      <alignment horizontal="center" wrapText="1"/>
      <protection locked="0"/>
    </xf>
    <xf numFmtId="14" fontId="15" fillId="0" borderId="15" xfId="0" applyNumberFormat="1" applyFont="1" applyBorder="1" applyAlignment="1" applyProtection="1">
      <alignment horizontal="center" wrapText="1"/>
      <protection locked="0"/>
    </xf>
    <xf numFmtId="14" fontId="15" fillId="0" borderId="16" xfId="0" applyNumberFormat="1" applyFont="1" applyBorder="1" applyAlignment="1" applyProtection="1">
      <alignment horizontal="center" wrapText="1"/>
      <protection locked="0"/>
    </xf>
    <xf numFmtId="0" fontId="15" fillId="0" borderId="15" xfId="0" applyNumberFormat="1" applyFont="1" applyBorder="1" applyAlignment="1" applyProtection="1">
      <alignment horizontal="center" wrapText="1"/>
      <protection locked="0"/>
    </xf>
    <xf numFmtId="0" fontId="93" fillId="0" borderId="0" xfId="0" applyFont="1" applyFill="1" applyBorder="1" applyAlignment="1">
      <alignment horizontal="center"/>
    </xf>
    <xf numFmtId="0" fontId="93" fillId="0" borderId="35" xfId="0" applyFont="1" applyFill="1" applyBorder="1" applyAlignment="1">
      <alignment horizontal="center" wrapText="1"/>
    </xf>
    <xf numFmtId="0" fontId="93" fillId="0" borderId="42" xfId="0" applyFont="1" applyBorder="1" applyAlignment="1" applyProtection="1">
      <alignment horizontal="center"/>
      <protection locked="0"/>
    </xf>
    <xf numFmtId="0" fontId="93" fillId="0" borderId="53" xfId="0" applyFont="1" applyBorder="1" applyAlignment="1">
      <alignment horizontal="center"/>
    </xf>
    <xf numFmtId="0" fontId="3" fillId="2" borderId="67" xfId="0" applyFont="1" applyFill="1" applyBorder="1" applyAlignment="1">
      <alignment horizontal="center" vertical="center" wrapText="1"/>
    </xf>
    <xf numFmtId="0" fontId="3" fillId="2" borderId="40" xfId="66" applyFont="1" applyFill="1" applyBorder="1" applyAlignment="1">
      <alignment horizontal="center" vertical="center" wrapText="1"/>
      <protection/>
    </xf>
    <xf numFmtId="0" fontId="3" fillId="2" borderId="40" xfId="0" applyFont="1" applyFill="1" applyBorder="1" applyAlignment="1">
      <alignment horizontal="center" vertical="center" wrapText="1"/>
    </xf>
    <xf numFmtId="0" fontId="3" fillId="2" borderId="62" xfId="58" applyFont="1" applyFill="1" applyBorder="1" applyAlignment="1" applyProtection="1">
      <alignment horizontal="center" vertical="center" wrapText="1"/>
      <protection/>
    </xf>
    <xf numFmtId="0" fontId="3" fillId="2" borderId="27" xfId="58" applyFont="1" applyFill="1" applyBorder="1" applyAlignment="1" applyProtection="1">
      <alignment horizontal="center" vertical="center" wrapText="1"/>
      <protection/>
    </xf>
    <xf numFmtId="0" fontId="3" fillId="2" borderId="27" xfId="0" applyFont="1" applyFill="1" applyBorder="1" applyAlignment="1">
      <alignment horizontal="center" vertical="center" wrapText="1"/>
    </xf>
    <xf numFmtId="0" fontId="3" fillId="2" borderId="69" xfId="58" applyFont="1" applyFill="1" applyBorder="1" applyAlignment="1" applyProtection="1">
      <alignment horizontal="center" vertical="center" wrapText="1"/>
      <protection/>
    </xf>
    <xf numFmtId="0" fontId="3" fillId="2" borderId="30" xfId="58" applyFont="1" applyFill="1" applyBorder="1" applyAlignment="1" applyProtection="1">
      <alignment horizontal="center" vertical="center" wrapText="1"/>
      <protection/>
    </xf>
    <xf numFmtId="0" fontId="3" fillId="2" borderId="31" xfId="58" applyFont="1" applyFill="1" applyBorder="1" applyAlignment="1" applyProtection="1">
      <alignment horizontal="center" vertical="center" wrapText="1"/>
      <protection/>
    </xf>
    <xf numFmtId="0" fontId="3" fillId="2" borderId="53"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7" xfId="66" applyFont="1" applyFill="1" applyBorder="1" applyAlignment="1" applyProtection="1">
      <alignment horizontal="center" vertical="center" wrapText="1"/>
      <protection locked="0"/>
    </xf>
    <xf numFmtId="0" fontId="4" fillId="0" borderId="83" xfId="66" applyFont="1" applyFill="1" applyBorder="1" applyAlignment="1" applyProtection="1">
      <alignment horizontal="center" vertical="center" wrapText="1"/>
      <protection locked="0"/>
    </xf>
    <xf numFmtId="0" fontId="4" fillId="0" borderId="25" xfId="66" applyFont="1" applyFill="1" applyBorder="1" applyAlignment="1" applyProtection="1">
      <alignment horizontal="center" vertical="center" wrapText="1"/>
      <protection locked="0"/>
    </xf>
    <xf numFmtId="0" fontId="4" fillId="0" borderId="70" xfId="66" applyFont="1" applyFill="1" applyBorder="1" applyAlignment="1" applyProtection="1">
      <alignment horizontal="center" vertical="center" wrapText="1"/>
      <protection locked="0"/>
    </xf>
    <xf numFmtId="0" fontId="4" fillId="0" borderId="55" xfId="66" applyFont="1" applyFill="1" applyBorder="1" applyAlignment="1" applyProtection="1">
      <alignment horizontal="center" vertical="center" wrapText="1"/>
      <protection locked="0"/>
    </xf>
    <xf numFmtId="0" fontId="68" fillId="44" borderId="0" xfId="0" applyFont="1" applyFill="1" applyAlignment="1">
      <alignment horizontal="center" vertical="center" wrapText="1"/>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4" fillId="0" borderId="83" xfId="66" applyFont="1" applyFill="1" applyBorder="1" applyAlignment="1">
      <alignment horizontal="center" vertical="center" wrapText="1"/>
      <protection/>
    </xf>
    <xf numFmtId="0" fontId="4" fillId="0" borderId="31" xfId="66" applyFont="1" applyFill="1" applyBorder="1" applyAlignment="1">
      <alignment horizontal="center" vertical="center" wrapText="1"/>
      <protection/>
    </xf>
    <xf numFmtId="4" fontId="12" fillId="0" borderId="17" xfId="66" applyNumberFormat="1" applyFont="1" applyFill="1" applyBorder="1" applyAlignment="1">
      <alignment horizontal="center" vertical="center" wrapText="1"/>
      <protection/>
    </xf>
    <xf numFmtId="4" fontId="12" fillId="0" borderId="18" xfId="66" applyNumberFormat="1" applyFont="1" applyFill="1" applyBorder="1" applyAlignment="1">
      <alignment horizontal="center" vertical="center" wrapText="1"/>
      <protection/>
    </xf>
    <xf numFmtId="4" fontId="7" fillId="2" borderId="14" xfId="66" applyNumberFormat="1" applyFont="1" applyFill="1" applyBorder="1" applyAlignment="1">
      <alignment horizontal="center" vertical="center" wrapText="1"/>
      <protection/>
    </xf>
    <xf numFmtId="4" fontId="7" fillId="2" borderId="15" xfId="66" applyNumberFormat="1" applyFont="1" applyFill="1" applyBorder="1" applyAlignment="1">
      <alignment horizontal="center" vertical="center" wrapText="1"/>
      <protection/>
    </xf>
    <xf numFmtId="0" fontId="4" fillId="0" borderId="71" xfId="66" applyFont="1" applyFill="1" applyBorder="1" applyAlignment="1" applyProtection="1">
      <alignment horizontal="center" vertical="center" wrapText="1"/>
      <protection locked="0"/>
    </xf>
    <xf numFmtId="187" fontId="4" fillId="2" borderId="68" xfId="66" applyNumberFormat="1" applyFont="1" applyFill="1" applyBorder="1" applyAlignment="1" applyProtection="1">
      <alignment horizontal="center" vertical="center" wrapText="1"/>
      <protection locked="0"/>
    </xf>
    <xf numFmtId="187" fontId="4" fillId="2" borderId="41" xfId="66" applyNumberFormat="1" applyFont="1" applyFill="1" applyBorder="1" applyAlignment="1" applyProtection="1">
      <alignment horizontal="center" vertical="center" wrapText="1"/>
      <protection locked="0"/>
    </xf>
    <xf numFmtId="187" fontId="4" fillId="2" borderId="22" xfId="66" applyNumberFormat="1" applyFont="1" applyFill="1" applyBorder="1" applyAlignment="1" applyProtection="1">
      <alignment horizontal="center" vertical="center" wrapText="1"/>
      <protection locked="0"/>
    </xf>
    <xf numFmtId="187" fontId="4" fillId="2" borderId="84" xfId="66" applyNumberFormat="1" applyFont="1" applyFill="1" applyBorder="1" applyAlignment="1" applyProtection="1">
      <alignment horizontal="center"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_Strukturf. pieprasijuma 5.dala (CFLA variants)" xfId="58"/>
    <cellStyle name="Input" xfId="59"/>
    <cellStyle name="Komats 2" xfId="60"/>
    <cellStyle name="Linked Cell" xfId="61"/>
    <cellStyle name="Neutral" xfId="62"/>
    <cellStyle name="Normal 2" xfId="63"/>
    <cellStyle name="Normal 2 2" xfId="64"/>
    <cellStyle name="Normal 3" xfId="65"/>
    <cellStyle name="Normal_Strukturf. pieprasijuma 5.dala (CFLA variants) 2" xfId="66"/>
    <cellStyle name="Note" xfId="67"/>
    <cellStyle name="Output" xfId="68"/>
    <cellStyle name="Parasts 2" xfId="69"/>
    <cellStyle name="Parasts 2 2"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13</xdr:col>
      <xdr:colOff>561975</xdr:colOff>
      <xdr:row>15</xdr:row>
      <xdr:rowOff>180975</xdr:rowOff>
    </xdr:to>
    <xdr:sp>
      <xdr:nvSpPr>
        <xdr:cNvPr id="1" name="TextBox 1"/>
        <xdr:cNvSpPr txBox="1">
          <a:spLocks noChangeArrowheads="1"/>
        </xdr:cNvSpPr>
      </xdr:nvSpPr>
      <xdr:spPr>
        <a:xfrm>
          <a:off x="8553450" y="495300"/>
          <a:ext cx="4829175" cy="3590925"/>
        </a:xfrm>
        <a:prstGeom prst="rect">
          <a:avLst/>
        </a:prstGeom>
        <a:solidFill>
          <a:srgbClr val="FFF2CC"/>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Times New Roman"/>
              <a:ea typeface="Times New Roman"/>
              <a:cs typeface="Times New Roman"/>
            </a:rPr>
            <a:t>VPR</a:t>
          </a:r>
          <a:r>
            <a:rPr lang="en-US" cap="none" sz="1200" b="1" i="0" u="none" baseline="0">
              <a:solidFill>
                <a:srgbClr val="FF0000"/>
              </a:solidFill>
              <a:latin typeface="Times New Roman"/>
              <a:ea typeface="Times New Roman"/>
              <a:cs typeface="Times New Roman"/>
            </a:rPr>
            <a:t> iesniedzamajā atskaitē iekļaujamās sadaļas:
</a:t>
          </a:r>
          <a:r>
            <a:rPr lang="en-US" cap="none" sz="1100" b="1" i="0" u="none" baseline="0">
              <a:solidFill>
                <a:srgbClr val="000000"/>
              </a:solidFill>
              <a:latin typeface="Times New Roman"/>
              <a:ea typeface="Times New Roman"/>
              <a:cs typeface="Times New Roman"/>
            </a:rPr>
            <a:t>Obligāti:
</a:t>
          </a:r>
          <a:r>
            <a:rPr lang="en-US" cap="none" sz="1100" b="0" i="0" u="none" baseline="0">
              <a:solidFill>
                <a:srgbClr val="000000"/>
              </a:solidFill>
              <a:latin typeface="Times New Roman"/>
              <a:ea typeface="Times New Roman"/>
              <a:cs typeface="Times New Roman"/>
            </a:rPr>
            <a:t>Vispārējie dati;
</a:t>
          </a:r>
          <a:r>
            <a:rPr lang="en-US" cap="none" sz="1100" b="0" i="0" u="none" baseline="0">
              <a:solidFill>
                <a:srgbClr val="000000"/>
              </a:solidFill>
              <a:latin typeface="Times New Roman"/>
              <a:ea typeface="Times New Roman"/>
              <a:cs typeface="Times New Roman"/>
            </a:rPr>
            <a:t>Attiecināno izdevumu kopsavilkums;
</a:t>
          </a:r>
          <a:r>
            <a:rPr lang="en-US" cap="none" sz="1100" b="0" i="0" u="none" baseline="0">
              <a:solidFill>
                <a:srgbClr val="000000"/>
              </a:solidFill>
              <a:latin typeface="Times New Roman"/>
              <a:ea typeface="Times New Roman"/>
              <a:cs typeface="Times New Roman"/>
            </a:rPr>
            <a:t>Apliecinājums.
</a:t>
          </a:r>
          <a:r>
            <a:rPr lang="en-US" cap="none" sz="1100" b="1" i="0" u="none" baseline="0">
              <a:solidFill>
                <a:srgbClr val="000000"/>
              </a:solidFill>
              <a:latin typeface="Times New Roman"/>
              <a:ea typeface="Times New Roman"/>
              <a:cs typeface="Times New Roman"/>
            </a:rPr>
            <a:t>Pēc nepieciešamības:
</a:t>
          </a:r>
          <a:r>
            <a:rPr lang="en-US" cap="none" sz="1100" b="0" i="0" u="none" baseline="0">
              <a:solidFill>
                <a:srgbClr val="000000"/>
              </a:solidFill>
              <a:latin typeface="Times New Roman"/>
              <a:ea typeface="Times New Roman"/>
              <a:cs typeface="Times New Roman"/>
            </a:rPr>
            <a:t>K</a:t>
          </a:r>
          <a:r>
            <a:rPr lang="en-US" cap="none" sz="1100" b="0" i="0" u="none" baseline="0">
              <a:solidFill>
                <a:srgbClr val="000000"/>
              </a:solidFill>
              <a:latin typeface="Times New Roman"/>
              <a:ea typeface="Times New Roman"/>
              <a:cs typeface="Times New Roman"/>
            </a:rPr>
            <a:t>ompensējamo izdevumu un sniegto pakalpojumi pārskati,</a:t>
          </a:r>
          <a:r>
            <a:rPr lang="en-US" cap="none" sz="1100" b="0" i="0" u="none" baseline="0">
              <a:solidFill>
                <a:srgbClr val="000000"/>
              </a:solidFill>
              <a:latin typeface="Times New Roman"/>
              <a:ea typeface="Times New Roman"/>
              <a:cs typeface="Times New Roman"/>
            </a:rPr>
            <a:t> ja ir bijuši periodā un ir radušās kompensējamās izmaksas;
</a:t>
          </a:r>
          <a:r>
            <a:rPr lang="en-US" cap="none" sz="1100" b="0" i="0" u="none" baseline="0">
              <a:solidFill>
                <a:srgbClr val="00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Atskaites</a:t>
          </a:r>
          <a:r>
            <a:rPr lang="en-US" cap="none" sz="1200" b="1" i="0" u="none" baseline="0">
              <a:solidFill>
                <a:srgbClr val="FF0000"/>
              </a:solidFill>
              <a:latin typeface="Times New Roman"/>
              <a:ea typeface="Times New Roman"/>
              <a:cs typeface="Times New Roman"/>
            </a:rPr>
            <a:t> iesniegšanas kārtība:</a:t>
          </a:r>
          <a:r>
            <a:rPr lang="en-US" cap="none" sz="12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atskaite ar iekļaujamajām sadaļām tiek parakstīta un iesniegta VPR izdevumu kompensācijas metodikā noteiktā kārtībā.</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FF0000"/>
              </a:solidFill>
              <a:latin typeface="Times New Roman"/>
              <a:ea typeface="Times New Roman"/>
              <a:cs typeface="Times New Roman"/>
            </a:rPr>
            <a:t>Kontaktinformācija neskaidrību gadījumā p</a:t>
          </a:r>
          <a:r>
            <a:rPr lang="en-US" cap="none" sz="1100" b="1" i="0" u="none" baseline="0">
              <a:solidFill>
                <a:srgbClr val="FF0000"/>
              </a:solidFill>
              <a:latin typeface="Times New Roman"/>
              <a:ea typeface="Times New Roman"/>
              <a:cs typeface="Times New Roman"/>
            </a:rPr>
            <a:t>ar atskaites</a:t>
          </a:r>
          <a:r>
            <a:rPr lang="en-US" cap="none" sz="1100" b="1" i="0" u="none" baseline="0">
              <a:solidFill>
                <a:srgbClr val="FF0000"/>
              </a:solidFill>
              <a:latin typeface="Times New Roman"/>
              <a:ea typeface="Times New Roman"/>
              <a:cs typeface="Times New Roman"/>
            </a:rPr>
            <a:t> </a:t>
          </a:r>
          <a:r>
            <a:rPr lang="en-US" cap="none" sz="1100" b="1" i="0" u="none" baseline="0">
              <a:solidFill>
                <a:srgbClr val="FF0000"/>
              </a:solidFill>
              <a:latin typeface="Times New Roman"/>
              <a:ea typeface="Times New Roman"/>
              <a:cs typeface="Times New Roman"/>
            </a:rPr>
            <a:t>formu un tajā iekļaujamo informāciju:
</a:t>
          </a:r>
          <a:r>
            <a:rPr lang="en-US" cap="none" sz="1100" b="0" i="0" u="none" baseline="0">
              <a:solidFill>
                <a:srgbClr val="000000"/>
              </a:solidFill>
              <a:latin typeface="Times New Roman"/>
              <a:ea typeface="Times New Roman"/>
              <a:cs typeface="Times New Roman"/>
            </a:rPr>
            <a:t>VPR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projektu grāmatvede: Signe Jānelsiņa;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tel Nr.: 28373484;
</a:t>
          </a:r>
          <a:r>
            <a:rPr lang="en-US" cap="none" sz="1100" b="0" i="0" u="none" baseline="0">
              <a:solidFill>
                <a:srgbClr val="000000"/>
              </a:solidFill>
              <a:latin typeface="Times New Roman"/>
              <a:ea typeface="Times New Roman"/>
              <a:cs typeface="Times New Roman"/>
            </a:rPr>
            <a:t>e-pasts: signe.janelsina@vidzeme.lv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Set>
  </externalBook>
</externalLink>
</file>

<file path=xl/tables/table1.xml><?xml version="1.0" encoding="utf-8"?>
<table xmlns="http://schemas.openxmlformats.org/spreadsheetml/2006/main" id="162" name="Table9122163" displayName="Table9122163" ref="A4:I14" comment="" totalsRowShown="0">
  <autoFilter ref="A4:I14"/>
  <tableColumns count="9">
    <tableColumn id="1" name="Nr.p.k."/>
    <tableColumn id="2" name="Darbinieka vārds, uzvārds"/>
    <tableColumn id="3" name="Darbinieka personas kods"/>
    <tableColumn id="10" name="Izdevumu apraksts"/>
    <tableColumn id="4" name="Apmaksu pamatojošā  dokumenta numurs"/>
    <tableColumn id="5" name="Apmaksu pamatojošā dokumenta datums (dd.mm.gggg)"/>
    <tableColumn id="6" name="Izdevumus pamatojošā  dokumenta numurs"/>
    <tableColumn id="7" name="Izdevumus pamatojošā  dokumenta datums"/>
    <tableColumn id="8" name="Uz projektu attiecināmā summa"/>
  </tableColumns>
  <tableStyleInfo name="TableStyleMedium2" showFirstColumn="0" showLastColumn="0" showRowStripes="1" showColumnStripes="0"/>
</table>
</file>

<file path=xl/tables/table10.xml><?xml version="1.0" encoding="utf-8"?>
<table xmlns="http://schemas.openxmlformats.org/spreadsheetml/2006/main" id="172" name="Table5125173" displayName="Table5125173" ref="A41:M56" comment="" totalsRowShown="0">
  <autoFilter ref="A41:M56"/>
  <tableColumns count="13">
    <tableColumn id="1" name="Nr.p.k."/>
    <tableColumn id="2" name="Klienta vārds, uzvārds"/>
    <tableColumn id="11" name="Klienta personas kods"/>
    <tableColumn id="10" name="Sociālā mentora vārds, uzvārds"/>
    <tableColumn id="3" name="Sociālā mentora personas kods"/>
    <tableColumn id="4" name="Piešķirtais pakalpojumu apjoms (stundas)"/>
    <tableColumn id="12" name="Saņemtā pakalpojuma apjoms (stundas)"/>
    <tableColumn id="5" name="Vienas stundas cena/EUR"/>
    <tableColumn id="6" name="Apmaksu pamatojošā  dokumenta numurs"/>
    <tableColumn id="7" name="Apmaksu pamatojošā  dokumenta datums"/>
    <tableColumn id="8" name="Izdevumus pamatojošais dokumenta numurs"/>
    <tableColumn id="9" name="Izdevumus pamatojošais dokumenta datums"/>
    <tableColumn id="13" name="Attiecināmo izdevumu summa2"/>
  </tableColumns>
  <tableStyleInfo name="TableStyleMedium2" showFirstColumn="0" showLastColumn="0" showRowStripes="1" showColumnStripes="0"/>
</table>
</file>

<file path=xl/tables/table2.xml><?xml version="1.0" encoding="utf-8"?>
<table xmlns="http://schemas.openxmlformats.org/spreadsheetml/2006/main" id="165" name="Table10162166" displayName="Table10162166" ref="A20:I30" comment="" totalsRowShown="0">
  <autoFilter ref="A20:I30"/>
  <tableColumns count="9">
    <tableColumn id="1" name="Nr.p.k."/>
    <tableColumn id="2" name="Darbinieka vārds, uzvārds"/>
    <tableColumn id="9" name="Komandējuma rīkojuma Nr."/>
    <tableColumn id="3" name="Izdevumu apraksts"/>
    <tableColumn id="4" name="Apmaksu pamatojošā  dokumenta numurs"/>
    <tableColumn id="5" name="Apmaksu pamatojošā dokumenta datums (dd.mm.gggg)"/>
    <tableColumn id="7" name="Izdevumus pamatojošā  dokumenta numurs"/>
    <tableColumn id="8" name="Izdevumus pamatojošā  dokumenta datums"/>
    <tableColumn id="6" name="Uz projektu attiecināmā summa"/>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3:K14" comment="" totalsRowShown="0">
  <autoFilter ref="A3:K14"/>
  <tableColumns count="11">
    <tableColumn id="1" name="Nr.p.k."/>
    <tableColumn id="2" name="Klienta vārds, uzvārds"/>
    <tableColumn id="3" name="Klienta personas kods"/>
    <tableColumn id="4" name="Pakalpojuma sniedzējs"/>
    <tableColumn id="14" name="Saņemtā pakalpojuma apjoms"/>
    <tableColumn id="6" name="Vienas diennakts cena (EUR)"/>
    <tableColumn id="7" name="Attiecināmās izmaksas kopā"/>
    <tableColumn id="9" name="Apmaksu pamatojošā  dokumenta numurs"/>
    <tableColumn id="15" name="Apmaksu pamatojošā  dokumenta datums"/>
    <tableColumn id="10" name="Izdevumus pamatojošais dokumenta numurs"/>
    <tableColumn id="13" name="Izdevumus pamatojošais dokumenta datums"/>
  </tableColumns>
  <tableStyleInfo name="TableStyleMedium2" showFirstColumn="0" showLastColumn="0" showRowStripes="1" showColumnStripes="0"/>
</table>
</file>

<file path=xl/tables/table4.xml><?xml version="1.0" encoding="utf-8"?>
<table xmlns="http://schemas.openxmlformats.org/spreadsheetml/2006/main" id="123" name="Table4124" displayName="Table4124" ref="A19:K31" comment="" totalsRowShown="0">
  <autoFilter ref="A19:K31"/>
  <tableColumns count="11">
    <tableColumn id="1" name="Nr.p.k."/>
    <tableColumn id="2" name="Klienta vārds, uzvārds"/>
    <tableColumn id="3" name="Klienta personas kods"/>
    <tableColumn id="4" name="Pakalpojuma sniegšanas /  saņemšanas datums"/>
    <tableColumn id="5" name="Faktiskās dzīvesvietas adrese"/>
    <tableColumn id="6" name="Pakalpojuma sniegšanas vietas adrese"/>
    <tableColumn id="7" name="Izmaksas par patērēto degvielu (EUR)"/>
    <tableColumn id="8" name="Transportlīdzekļa nomas izmaksas (EUR)"/>
    <tableColumn id="9" name="Speciālizētā transporta izmaksas (EUR)"/>
    <tableColumn id="10" name="Sabiedriskā transporta izmaksas (EUR)"/>
    <tableColumn id="12" name="Izdevumus pamatojošais dokumenta numurs"/>
  </tableColumns>
  <tableStyleInfo name="TableStyleMedium2" showFirstColumn="0" showLastColumn="0" showRowStripes="1" showColumnStripes="0"/>
</table>
</file>

<file path=xl/tables/table5.xml><?xml version="1.0" encoding="utf-8"?>
<table xmlns="http://schemas.openxmlformats.org/spreadsheetml/2006/main" id="11" name="Table11" displayName="Table11" ref="A5:M21" comment="" totalsRowShown="0">
  <autoFilter ref="A5:M21"/>
  <tableColumns count="13">
    <tableColumn id="1" name="Nr.p.k."/>
    <tableColumn id="2" name="Klienta vārds, uzvārds"/>
    <tableColumn id="3" name="Klienta personas kods"/>
    <tableColumn id="4" name="Pakalpojuma sniedzējs "/>
    <tableColumn id="5" name="Piešķirtais pakalpojumu apjoms nedēļā"/>
    <tableColumn id="6" name="Saņemtā pakalpojuma apjoms (stundas)"/>
    <tableColumn id="7" name="Vienas stundas cena/EUR"/>
    <tableColumn id="12" name="Kompensējamās atlīdzības izmaksas.         Kods 13.4.2."/>
    <tableColumn id="8" name="Kompensējamās transporta izmaksas.        Kods 13.4.2."/>
    <tableColumn id="13" name="Apmaksu pamatojošā  dokumenta numurs"/>
    <tableColumn id="14" name="Apmaksu pamatojošā  dokumenta datums"/>
    <tableColumn id="9" name="Izdevumus pamatojošais dokumenta numurs"/>
    <tableColumn id="10" name="Izdevumus pamatojošais dokumenta datums"/>
  </tableColumns>
  <tableStyleInfo name="TableStyleMedium2" showFirstColumn="0" showLastColumn="0" showRowStripes="1" showColumnStripes="0"/>
</table>
</file>

<file path=xl/tables/table6.xml><?xml version="1.0" encoding="utf-8"?>
<table xmlns="http://schemas.openxmlformats.org/spreadsheetml/2006/main" id="124" name="Table5125" displayName="Table5125" ref="A25:M40" comment="" totalsRowShown="0">
  <autoFilter ref="A25:M40"/>
  <tableColumns count="13">
    <tableColumn id="1" name="Nr.p.k."/>
    <tableColumn id="2" name="Klienta vārds, uzvārds"/>
    <tableColumn id="3" name="Klienta personas kods"/>
    <tableColumn id="4" name="Darbinieka vārds, uzvārds"/>
    <tableColumn id="5" name="Piešķirtais pakalpojumu apjoms, ja likumiskais pārstāvis mācās vai apmeklē NVA pasākumus (stundas) "/>
    <tableColumn id="11" name="Piešķirtais pakalpojuma apjoms vienreizēju pasākumu saņemšanai (stundas)"/>
    <tableColumn id="6" name="Saņemtā pakalpojuma apjoms (stundas)"/>
    <tableColumn id="7" name="Kompensējamās atlīdzības izmaksas.         Kods 3.1.1.3."/>
    <tableColumn id="8" name="Kompensējamās transporta izmaksas.        Kods 13.4.1."/>
    <tableColumn id="12" name="Apmaksu pamatojošā  dokumenta numurs"/>
    <tableColumn id="9" name="Apmaksu pamatojošā  dokumenta datums"/>
    <tableColumn id="13" name="Izdevumus pamatojošais dokumenta numurs"/>
    <tableColumn id="10" name="Izdevumus pamatojošais dokumenta datums"/>
  </tableColumns>
  <tableStyleInfo name="TableStyleMedium2" showFirstColumn="0" showLastColumn="0" showRowStripes="1" showColumnStripes="0"/>
</table>
</file>

<file path=xl/tables/table7.xml><?xml version="1.0" encoding="utf-8"?>
<table xmlns="http://schemas.openxmlformats.org/spreadsheetml/2006/main" id="39" name="Table113940" displayName="Table113940" ref="A3:L18" comment="" totalsRowShown="0">
  <autoFilter ref="A3:L18"/>
  <tableColumns count="12">
    <tableColumn id="1" name="Nr.p.k."/>
    <tableColumn id="2" name="Klienta vārds, uzvārds"/>
    <tableColumn id="3" name="Klienta personas kods"/>
    <tableColumn id="4" name="Pakalpojuma sniedzējs "/>
    <tableColumn id="5" name="Saņemtais pakalpojums"/>
    <tableColumn id="6" name="Saņemtā pakalpojuma apjoms"/>
    <tableColumn id="7" name="Pakalpojuma cena/EUR"/>
    <tableColumn id="8" name="Apmaksu pamatojošā  dokumenta numurs"/>
    <tableColumn id="9" name="Apmaksu pamatojošā  dokumenta datums"/>
    <tableColumn id="10" name="Izdevumus pamatojošais dokumenta numurs"/>
    <tableColumn id="11" name="Izdevumus pamatojošais dokumenta datums"/>
    <tableColumn id="12" name="Uz projektu attiecināmā summa"/>
  </tableColumns>
  <tableStyleInfo name="TableStyleMedium2" showFirstColumn="0" showLastColumn="0" showRowStripes="1" showColumnStripes="0"/>
</table>
</file>

<file path=xl/tables/table8.xml><?xml version="1.0" encoding="utf-8"?>
<table xmlns="http://schemas.openxmlformats.org/spreadsheetml/2006/main" id="41" name="Table11394042" displayName="Table11394042" ref="A25:L40" comment="" totalsRowShown="0">
  <autoFilter ref="A25:L40"/>
  <tableColumns count="12">
    <tableColumn id="1" name="Nr.p.k."/>
    <tableColumn id="2" name="Klienta vārds, uzvārds"/>
    <tableColumn id="3" name="Klienta personas kods"/>
    <tableColumn id="4" name="Pakalpojuma sniedzējs "/>
    <tableColumn id="5" name="Saņemtais pakalpojums"/>
    <tableColumn id="6" name="Saņemtā pakalpojuma apjoms"/>
    <tableColumn id="7" name="Pakalpojuma cena/EUR"/>
    <tableColumn id="8" name="Apmaksu pamatojošā  dokumenta numurs"/>
    <tableColumn id="9" name="Apmaksu pamatojošā  dokumenta datums"/>
    <tableColumn id="10" name="Izdevumus pamatojošais dokumenta numurs"/>
    <tableColumn id="11" name="Izdevumus pamatojošais dokumenta datums"/>
    <tableColumn id="12" name="Uz projektu attiecināmā summa"/>
  </tableColumns>
  <tableStyleInfo name="TableStyleMedium2" showFirstColumn="0" showLastColumn="0" showRowStripes="1" showColumnStripes="0"/>
</table>
</file>

<file path=xl/tables/table9.xml><?xml version="1.0" encoding="utf-8"?>
<table xmlns="http://schemas.openxmlformats.org/spreadsheetml/2006/main" id="43" name="Table1139404144" displayName="Table1139404144" ref="A5:K20" comment="" totalsRowShown="0">
  <autoFilter ref="A5:K20"/>
  <tableColumns count="11">
    <tableColumn id="1" name="Nr.p.k."/>
    <tableColumn id="2" name="Klienta vārds, uzvārds"/>
    <tableColumn id="3" name="Klienta personas kods"/>
    <tableColumn id="4" name="Pakalpojuma sniedzējs "/>
    <tableColumn id="6" name="Saņemtā pakalpojuma apjoms (stundas)"/>
    <tableColumn id="17" name="Vienas stundas cena/EUR"/>
    <tableColumn id="18" name="Apmaksu pamatojošā  dokumenta numurs"/>
    <tableColumn id="8" name="Apmaksu pamatojošā  dokumenta datums"/>
    <tableColumn id="19" name="Izdevumus pamatojošais dokumenta numurs"/>
    <tableColumn id="9" name="Izdevumus pamatojošais dokumenta datums"/>
    <tableColumn id="10" name="Su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7.xml" /><Relationship Id="rId4" Type="http://schemas.openxmlformats.org/officeDocument/2006/relationships/table" Target="../tables/table8.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table" Target="../tables/table9.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table" Target="../tables/table10.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27"/>
  <sheetViews>
    <sheetView tabSelected="1" zoomScale="95" zoomScaleNormal="95" zoomScalePageLayoutView="0" workbookViewId="0" topLeftCell="A1">
      <selection activeCell="L23" sqref="L23"/>
    </sheetView>
  </sheetViews>
  <sheetFormatPr defaultColWidth="9.140625" defaultRowHeight="15"/>
  <cols>
    <col min="1" max="1" width="2.7109375" style="32" customWidth="1"/>
    <col min="2" max="2" width="6.7109375" style="1" customWidth="1"/>
    <col min="3" max="3" width="9.28125" style="1" customWidth="1"/>
    <col min="4" max="4" width="78.421875" style="1" customWidth="1"/>
    <col min="5" max="5" width="22.00390625" style="48" customWidth="1"/>
  </cols>
  <sheetData>
    <row r="1" spans="2:5" s="32" customFormat="1" ht="19.5">
      <c r="B1" s="480" t="s">
        <v>241</v>
      </c>
      <c r="C1" s="480"/>
      <c r="D1" s="480"/>
      <c r="E1" s="481"/>
    </row>
    <row r="2" spans="2:5" ht="19.5" customHeight="1">
      <c r="B2" s="490"/>
      <c r="C2" s="490"/>
      <c r="D2" s="490"/>
      <c r="E2" s="490"/>
    </row>
    <row r="3" spans="2:5" s="49" customFormat="1" ht="30" customHeight="1">
      <c r="B3" s="484" t="s">
        <v>142</v>
      </c>
      <c r="C3" s="485"/>
      <c r="D3" s="486"/>
      <c r="E3" s="52" t="s">
        <v>141</v>
      </c>
    </row>
    <row r="4" spans="2:5" ht="19.5" customHeight="1">
      <c r="B4" s="487" t="s">
        <v>106</v>
      </c>
      <c r="C4" s="488"/>
      <c r="D4" s="489"/>
      <c r="E4" s="59" t="s">
        <v>106</v>
      </c>
    </row>
    <row r="5" spans="2:5" ht="19.5" customHeight="1">
      <c r="B5" s="487" t="s">
        <v>107</v>
      </c>
      <c r="C5" s="488"/>
      <c r="D5" s="489"/>
      <c r="E5" s="198" t="s">
        <v>139</v>
      </c>
    </row>
    <row r="6" spans="2:5" s="93" customFormat="1" ht="19.5" customHeight="1">
      <c r="B6" s="118"/>
      <c r="C6" s="476" t="s">
        <v>170</v>
      </c>
      <c r="D6" s="477"/>
      <c r="E6" s="104"/>
    </row>
    <row r="7" spans="2:5" s="32" customFormat="1" ht="19.5" customHeight="1">
      <c r="B7" s="54"/>
      <c r="C7" s="107"/>
      <c r="D7" s="108" t="s">
        <v>152</v>
      </c>
      <c r="E7" s="105">
        <v>0</v>
      </c>
    </row>
    <row r="8" spans="2:5" s="32" customFormat="1" ht="19.5" customHeight="1">
      <c r="B8" s="54"/>
      <c r="C8" s="107"/>
      <c r="D8" s="108" t="s">
        <v>169</v>
      </c>
      <c r="E8" s="105">
        <v>0</v>
      </c>
    </row>
    <row r="9" spans="2:5" s="32" customFormat="1" ht="24" customHeight="1">
      <c r="B9" s="106"/>
      <c r="C9" s="109"/>
      <c r="D9" s="110" t="s">
        <v>143</v>
      </c>
      <c r="E9" s="105">
        <v>0</v>
      </c>
    </row>
    <row r="10" spans="2:5" s="93" customFormat="1" ht="19.5" customHeight="1">
      <c r="B10" s="118"/>
      <c r="C10" s="476" t="s">
        <v>174</v>
      </c>
      <c r="D10" s="477"/>
      <c r="E10" s="111"/>
    </row>
    <row r="11" spans="2:5" s="32" customFormat="1" ht="19.5" customHeight="1">
      <c r="B11" s="54"/>
      <c r="C11" s="107"/>
      <c r="D11" s="108" t="s">
        <v>166</v>
      </c>
      <c r="E11" s="111">
        <v>1</v>
      </c>
    </row>
    <row r="12" spans="2:5" s="32" customFormat="1" ht="19.5" customHeight="1">
      <c r="B12" s="106"/>
      <c r="C12" s="109"/>
      <c r="D12" s="110" t="s">
        <v>165</v>
      </c>
      <c r="E12" s="111">
        <v>1</v>
      </c>
    </row>
    <row r="13" spans="2:5" s="93" customFormat="1" ht="19.5" customHeight="1">
      <c r="B13" s="119"/>
      <c r="C13" s="476" t="s">
        <v>173</v>
      </c>
      <c r="D13" s="477"/>
      <c r="E13" s="112"/>
    </row>
    <row r="14" spans="2:5" s="32" customFormat="1" ht="19.5" customHeight="1">
      <c r="B14" s="54"/>
      <c r="C14" s="107"/>
      <c r="D14" s="108" t="s">
        <v>135</v>
      </c>
      <c r="E14" s="112">
        <v>2</v>
      </c>
    </row>
    <row r="15" spans="2:5" s="32" customFormat="1" ht="19.5" customHeight="1">
      <c r="B15" s="54"/>
      <c r="C15" s="107"/>
      <c r="D15" s="108" t="s">
        <v>136</v>
      </c>
      <c r="E15" s="112">
        <v>2</v>
      </c>
    </row>
    <row r="16" spans="2:5" s="93" customFormat="1" ht="19.5" customHeight="1">
      <c r="B16" s="119"/>
      <c r="C16" s="476" t="s">
        <v>167</v>
      </c>
      <c r="D16" s="477"/>
      <c r="E16" s="113"/>
    </row>
    <row r="17" spans="2:5" s="32" customFormat="1" ht="19.5" customHeight="1">
      <c r="B17" s="54"/>
      <c r="C17" s="107"/>
      <c r="D17" s="108" t="s">
        <v>133</v>
      </c>
      <c r="E17" s="114">
        <v>3</v>
      </c>
    </row>
    <row r="18" spans="2:5" s="32" customFormat="1" ht="19.5" customHeight="1">
      <c r="B18" s="54"/>
      <c r="C18" s="107"/>
      <c r="D18" s="108" t="s">
        <v>134</v>
      </c>
      <c r="E18" s="114">
        <v>3</v>
      </c>
    </row>
    <row r="19" spans="2:5" s="93" customFormat="1" ht="19.5" customHeight="1">
      <c r="B19" s="53"/>
      <c r="C19" s="478" t="s">
        <v>172</v>
      </c>
      <c r="D19" s="479"/>
      <c r="E19" s="445">
        <v>4</v>
      </c>
    </row>
    <row r="20" spans="2:5" s="93" customFormat="1" ht="19.5" customHeight="1">
      <c r="B20" s="55"/>
      <c r="C20" s="482" t="s">
        <v>229</v>
      </c>
      <c r="D20" s="483"/>
      <c r="E20" s="115"/>
    </row>
    <row r="21" spans="2:5" s="32" customFormat="1" ht="19.5" customHeight="1">
      <c r="B21" s="54"/>
      <c r="C21" s="107"/>
      <c r="D21" s="108" t="s">
        <v>168</v>
      </c>
      <c r="E21" s="116">
        <v>5</v>
      </c>
    </row>
    <row r="22" spans="2:5" s="32" customFormat="1" ht="19.5" customHeight="1">
      <c r="B22" s="54"/>
      <c r="C22" s="107"/>
      <c r="D22" s="108" t="s">
        <v>175</v>
      </c>
      <c r="E22" s="116">
        <v>5</v>
      </c>
    </row>
    <row r="23" spans="2:5" s="32" customFormat="1" ht="27" customHeight="1">
      <c r="B23" s="106"/>
      <c r="C23" s="109"/>
      <c r="D23" s="110" t="s">
        <v>143</v>
      </c>
      <c r="E23" s="116">
        <v>5</v>
      </c>
    </row>
    <row r="24" spans="2:5" s="93" customFormat="1" ht="19.5" customHeight="1">
      <c r="B24" s="118"/>
      <c r="C24" s="476" t="s">
        <v>230</v>
      </c>
      <c r="D24" s="477"/>
      <c r="E24" s="96"/>
    </row>
    <row r="25" spans="2:5" s="32" customFormat="1" ht="19.5" customHeight="1">
      <c r="B25" s="54"/>
      <c r="C25" s="107"/>
      <c r="D25" s="110" t="s">
        <v>231</v>
      </c>
      <c r="E25" s="117">
        <v>6</v>
      </c>
    </row>
    <row r="26" spans="2:5" s="32" customFormat="1" ht="27.75" customHeight="1">
      <c r="B26" s="106"/>
      <c r="C26" s="109"/>
      <c r="D26" s="253" t="s">
        <v>232</v>
      </c>
      <c r="E26" s="117" t="s">
        <v>224</v>
      </c>
    </row>
    <row r="27" spans="2:5" s="32" customFormat="1" ht="19.5" customHeight="1">
      <c r="B27" s="473" t="s">
        <v>140</v>
      </c>
      <c r="C27" s="474"/>
      <c r="D27" s="475"/>
      <c r="E27" s="60" t="s">
        <v>140</v>
      </c>
    </row>
  </sheetData>
  <sheetProtection/>
  <mergeCells count="13">
    <mergeCell ref="B2:E2"/>
    <mergeCell ref="C10:D10"/>
    <mergeCell ref="C13:D13"/>
    <mergeCell ref="B27:D27"/>
    <mergeCell ref="C6:D6"/>
    <mergeCell ref="C19:D19"/>
    <mergeCell ref="C24:D24"/>
    <mergeCell ref="C16:D16"/>
    <mergeCell ref="B1:E1"/>
    <mergeCell ref="C20:D20"/>
    <mergeCell ref="B3:D3"/>
    <mergeCell ref="B5:D5"/>
    <mergeCell ref="B4:D4"/>
  </mergeCells>
  <hyperlinks>
    <hyperlink ref="E4" location="'Vispārējie dati'!A1" display="Vispārējie dati"/>
    <hyperlink ref="E5" location="Kopsavilkums!A1" display="Kopsavilkums"/>
    <hyperlink ref="E27" location="Apliecinājums!A1" display="Apliecinājums"/>
    <hyperlink ref="E11" location="'1'!A1" display="'1'!A1"/>
    <hyperlink ref="E12" location="'1'!A1" display="'1'!A1"/>
    <hyperlink ref="E16" location="'3'!A1" display="'3'!A1"/>
    <hyperlink ref="E9" location="'0'!A1" display="0"/>
    <hyperlink ref="E8" location="'0'!A1" display="0"/>
    <hyperlink ref="E7" location="'0'!A1" display="0"/>
    <hyperlink ref="E21" location="'5'!A1" display="5"/>
    <hyperlink ref="E22" location="'5'!A1" display="5"/>
    <hyperlink ref="E23" location="'5'!A1" display="5"/>
    <hyperlink ref="E25" location="'6'!A1" display="6"/>
    <hyperlink ref="E26" location="'VVI pers. GRT'!Print_Area" display="VVI pers. GRT"/>
    <hyperlink ref="E14" location="'2'!Print_Area" display="2"/>
    <hyperlink ref="E15" location="'2'!Print_Area" display="2"/>
    <hyperlink ref="E17" location="'3'!Print_Area" display="3"/>
    <hyperlink ref="E18" location="'3'!Print_Area" display="3"/>
    <hyperlink ref="E19" location="'4'!Print_Area" display="4"/>
  </hyperlinks>
  <printOptions/>
  <pageMargins left="0.7" right="0.7" top="0.75" bottom="0.75" header="0.3" footer="0.3"/>
  <pageSetup fitToHeight="1" fitToWidth="1"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tabColor rgb="FFFF8265"/>
    <pageSetUpPr fitToPage="1"/>
  </sheetPr>
  <dimension ref="A1:BI74"/>
  <sheetViews>
    <sheetView zoomScale="91" zoomScaleNormal="91" zoomScalePageLayoutView="0" workbookViewId="0" topLeftCell="B1">
      <selection activeCell="C15" sqref="C15:E15"/>
    </sheetView>
  </sheetViews>
  <sheetFormatPr defaultColWidth="9.28125" defaultRowHeight="15"/>
  <cols>
    <col min="1" max="1" width="11.28125" style="45" customWidth="1"/>
    <col min="2" max="2" width="35.7109375" style="45" customWidth="1"/>
    <col min="3" max="3" width="19.7109375" style="45" customWidth="1"/>
    <col min="4" max="4" width="16.28125" style="45" customWidth="1"/>
    <col min="5" max="5" width="18.28125" style="45" customWidth="1"/>
    <col min="6" max="6" width="12.421875" style="45" customWidth="1"/>
    <col min="7" max="7" width="25.28125" style="45" customWidth="1"/>
    <col min="8" max="8" width="15.7109375" style="45" customWidth="1"/>
    <col min="9" max="9" width="16.28125" style="45" customWidth="1"/>
    <col min="10" max="10" width="17.7109375" style="45" customWidth="1"/>
    <col min="11" max="11" width="14.28125" style="45" customWidth="1"/>
    <col min="12" max="12" width="11.28125" style="45" customWidth="1"/>
    <col min="13" max="13" width="16.7109375" style="45" customWidth="1"/>
    <col min="14" max="14" width="11.28125" style="45" customWidth="1"/>
    <col min="15" max="15" width="14.28125" style="45" customWidth="1"/>
    <col min="16" max="16" width="45.421875" style="45" customWidth="1"/>
    <col min="17" max="16384" width="9.28125" style="45" customWidth="1"/>
  </cols>
  <sheetData>
    <row r="1" spans="1:2" ht="15">
      <c r="A1" s="48"/>
      <c r="B1" s="48"/>
    </row>
    <row r="2" spans="1:15" ht="38.25" customHeight="1">
      <c r="A2" s="199" t="s">
        <v>146</v>
      </c>
      <c r="B2" s="611" t="s">
        <v>228</v>
      </c>
      <c r="C2" s="611"/>
      <c r="D2" s="611"/>
      <c r="E2" s="611"/>
      <c r="F2" s="611"/>
      <c r="G2" s="611"/>
      <c r="H2" s="611"/>
      <c r="I2" s="611"/>
      <c r="J2" s="611"/>
      <c r="K2" s="611"/>
      <c r="L2" s="611"/>
      <c r="M2" s="611"/>
      <c r="N2" s="611"/>
      <c r="O2" s="611"/>
    </row>
    <row r="3" spans="1:2" ht="15.75" thickBot="1">
      <c r="A3" s="48"/>
      <c r="B3" s="48"/>
    </row>
    <row r="4" spans="1:18" s="48" customFormat="1" ht="24.75" customHeight="1" thickBot="1">
      <c r="A4" s="615" t="s">
        <v>138</v>
      </c>
      <c r="B4" s="635" t="s">
        <v>70</v>
      </c>
      <c r="C4" s="617" t="s">
        <v>227</v>
      </c>
      <c r="D4" s="701"/>
      <c r="E4" s="701"/>
      <c r="F4" s="701"/>
      <c r="G4" s="701"/>
      <c r="H4" s="701"/>
      <c r="I4" s="701"/>
      <c r="J4" s="617" t="s">
        <v>225</v>
      </c>
      <c r="K4" s="618"/>
      <c r="L4" s="694" t="s">
        <v>226</v>
      </c>
      <c r="M4" s="695"/>
      <c r="N4" s="695"/>
      <c r="O4" s="696"/>
      <c r="P4" s="45"/>
      <c r="Q4" s="45"/>
      <c r="R4" s="205"/>
    </row>
    <row r="5" spans="1:15" ht="15.75" customHeight="1" thickBot="1">
      <c r="A5" s="615"/>
      <c r="B5" s="635"/>
      <c r="C5" s="699" t="s">
        <v>236</v>
      </c>
      <c r="D5" s="700"/>
      <c r="E5" s="700"/>
      <c r="F5" s="700"/>
      <c r="G5" s="700"/>
      <c r="H5" s="700"/>
      <c r="I5" s="700"/>
      <c r="J5" s="633" t="s">
        <v>205</v>
      </c>
      <c r="K5" s="631" t="s">
        <v>206</v>
      </c>
      <c r="L5" s="690" t="s">
        <v>205</v>
      </c>
      <c r="M5" s="691"/>
      <c r="N5" s="686" t="s">
        <v>206</v>
      </c>
      <c r="O5" s="687"/>
    </row>
    <row r="6" spans="1:15" ht="26.25" thickBot="1">
      <c r="A6" s="616"/>
      <c r="B6" s="636"/>
      <c r="C6" s="644" t="s">
        <v>160</v>
      </c>
      <c r="D6" s="645"/>
      <c r="E6" s="646"/>
      <c r="F6" s="135" t="s">
        <v>158</v>
      </c>
      <c r="G6" s="135" t="s">
        <v>161</v>
      </c>
      <c r="H6" s="135" t="s">
        <v>162</v>
      </c>
      <c r="I6" s="419" t="s">
        <v>237</v>
      </c>
      <c r="J6" s="634"/>
      <c r="K6" s="632"/>
      <c r="L6" s="692"/>
      <c r="M6" s="693"/>
      <c r="N6" s="688"/>
      <c r="O6" s="689"/>
    </row>
    <row r="7" spans="1:15" ht="19.5" customHeight="1">
      <c r="A7" s="206">
        <v>1</v>
      </c>
      <c r="B7" s="399"/>
      <c r="C7" s="619"/>
      <c r="D7" s="620"/>
      <c r="E7" s="621"/>
      <c r="F7" s="267"/>
      <c r="G7" s="267"/>
      <c r="H7" s="371"/>
      <c r="I7" s="420">
        <f>F7*H7</f>
        <v>0</v>
      </c>
      <c r="J7" s="268"/>
      <c r="K7" s="364"/>
      <c r="L7" s="697"/>
      <c r="M7" s="697"/>
      <c r="N7" s="702"/>
      <c r="O7" s="703"/>
    </row>
    <row r="8" spans="1:15" ht="19.5" customHeight="1">
      <c r="A8" s="207">
        <v>2</v>
      </c>
      <c r="B8" s="400"/>
      <c r="C8" s="622"/>
      <c r="D8" s="623"/>
      <c r="E8" s="624"/>
      <c r="F8" s="270"/>
      <c r="G8" s="270"/>
      <c r="H8" s="372"/>
      <c r="I8" s="421">
        <f aca="true" t="shared" si="0" ref="I8:I21">F8*H8</f>
        <v>0</v>
      </c>
      <c r="J8" s="269"/>
      <c r="K8" s="365"/>
      <c r="L8" s="698"/>
      <c r="M8" s="698"/>
      <c r="N8" s="704"/>
      <c r="O8" s="705"/>
    </row>
    <row r="9" spans="1:15" ht="19.5" customHeight="1">
      <c r="A9" s="210">
        <v>3</v>
      </c>
      <c r="B9" s="401"/>
      <c r="C9" s="625"/>
      <c r="D9" s="626"/>
      <c r="E9" s="627"/>
      <c r="F9" s="272"/>
      <c r="G9" s="272"/>
      <c r="H9" s="373"/>
      <c r="I9" s="420">
        <f>F9*H9</f>
        <v>0</v>
      </c>
      <c r="J9" s="271"/>
      <c r="K9" s="366"/>
      <c r="L9" s="709"/>
      <c r="M9" s="709"/>
      <c r="N9" s="684"/>
      <c r="O9" s="685"/>
    </row>
    <row r="10" spans="1:15" ht="19.5" customHeight="1">
      <c r="A10" s="207">
        <v>4</v>
      </c>
      <c r="B10" s="400"/>
      <c r="C10" s="622"/>
      <c r="D10" s="623"/>
      <c r="E10" s="624"/>
      <c r="F10" s="270"/>
      <c r="G10" s="270"/>
      <c r="H10" s="372"/>
      <c r="I10" s="421">
        <f t="shared" si="0"/>
        <v>0</v>
      </c>
      <c r="J10" s="269"/>
      <c r="K10" s="365"/>
      <c r="L10" s="698"/>
      <c r="M10" s="698"/>
      <c r="N10" s="682"/>
      <c r="O10" s="683"/>
    </row>
    <row r="11" spans="1:15" ht="19.5" customHeight="1">
      <c r="A11" s="210">
        <v>5</v>
      </c>
      <c r="B11" s="401"/>
      <c r="C11" s="625"/>
      <c r="D11" s="626"/>
      <c r="E11" s="627"/>
      <c r="F11" s="272"/>
      <c r="G11" s="272"/>
      <c r="H11" s="373"/>
      <c r="I11" s="420">
        <f t="shared" si="0"/>
        <v>0</v>
      </c>
      <c r="J11" s="271"/>
      <c r="K11" s="366"/>
      <c r="L11" s="709"/>
      <c r="M11" s="709"/>
      <c r="N11" s="684"/>
      <c r="O11" s="685"/>
    </row>
    <row r="12" spans="1:15" ht="19.5" customHeight="1">
      <c r="A12" s="207">
        <v>6</v>
      </c>
      <c r="B12" s="400"/>
      <c r="C12" s="622"/>
      <c r="D12" s="623"/>
      <c r="E12" s="624"/>
      <c r="F12" s="270"/>
      <c r="G12" s="270"/>
      <c r="H12" s="372"/>
      <c r="I12" s="421">
        <f t="shared" si="0"/>
        <v>0</v>
      </c>
      <c r="J12" s="269"/>
      <c r="K12" s="365"/>
      <c r="L12" s="698"/>
      <c r="M12" s="698"/>
      <c r="N12" s="682"/>
      <c r="O12" s="683"/>
    </row>
    <row r="13" spans="1:15" ht="19.5" customHeight="1">
      <c r="A13" s="210">
        <v>7</v>
      </c>
      <c r="B13" s="401"/>
      <c r="C13" s="625"/>
      <c r="D13" s="626"/>
      <c r="E13" s="627"/>
      <c r="F13" s="272"/>
      <c r="G13" s="272"/>
      <c r="H13" s="373"/>
      <c r="I13" s="420">
        <f t="shared" si="0"/>
        <v>0</v>
      </c>
      <c r="J13" s="271"/>
      <c r="K13" s="366"/>
      <c r="L13" s="709"/>
      <c r="M13" s="709"/>
      <c r="N13" s="684"/>
      <c r="O13" s="685"/>
    </row>
    <row r="14" spans="1:15" ht="19.5" customHeight="1">
      <c r="A14" s="207">
        <v>8</v>
      </c>
      <c r="B14" s="400"/>
      <c r="C14" s="622"/>
      <c r="D14" s="623"/>
      <c r="E14" s="624"/>
      <c r="F14" s="270"/>
      <c r="G14" s="270"/>
      <c r="H14" s="372"/>
      <c r="I14" s="421">
        <f t="shared" si="0"/>
        <v>0</v>
      </c>
      <c r="J14" s="269"/>
      <c r="K14" s="365"/>
      <c r="L14" s="698"/>
      <c r="M14" s="698"/>
      <c r="N14" s="682"/>
      <c r="O14" s="683"/>
    </row>
    <row r="15" spans="1:15" ht="19.5" customHeight="1">
      <c r="A15" s="210">
        <v>9</v>
      </c>
      <c r="B15" s="401"/>
      <c r="C15" s="625"/>
      <c r="D15" s="626"/>
      <c r="E15" s="627"/>
      <c r="F15" s="272"/>
      <c r="G15" s="272"/>
      <c r="H15" s="373"/>
      <c r="I15" s="420">
        <f t="shared" si="0"/>
        <v>0</v>
      </c>
      <c r="J15" s="271"/>
      <c r="K15" s="366"/>
      <c r="L15" s="709"/>
      <c r="M15" s="709"/>
      <c r="N15" s="684"/>
      <c r="O15" s="685"/>
    </row>
    <row r="16" spans="1:15" ht="19.5" customHeight="1" thickBot="1">
      <c r="A16" s="414">
        <v>10</v>
      </c>
      <c r="B16" s="415"/>
      <c r="C16" s="706"/>
      <c r="D16" s="707"/>
      <c r="E16" s="708"/>
      <c r="F16" s="416"/>
      <c r="G16" s="416"/>
      <c r="H16" s="417"/>
      <c r="I16" s="422">
        <f t="shared" si="0"/>
        <v>0</v>
      </c>
      <c r="J16" s="423"/>
      <c r="K16" s="418"/>
      <c r="L16" s="712"/>
      <c r="M16" s="712"/>
      <c r="N16" s="710"/>
      <c r="O16" s="711"/>
    </row>
    <row r="17" spans="1:15" ht="19.5" customHeight="1" hidden="1">
      <c r="A17" s="406">
        <v>11</v>
      </c>
      <c r="B17" s="407"/>
      <c r="C17" s="406"/>
      <c r="D17" s="408"/>
      <c r="E17" s="408"/>
      <c r="F17" s="409"/>
      <c r="G17" s="409"/>
      <c r="H17" s="409"/>
      <c r="I17" s="410">
        <f t="shared" si="0"/>
        <v>0</v>
      </c>
      <c r="J17" s="409"/>
      <c r="K17" s="411"/>
      <c r="L17" s="412"/>
      <c r="M17" s="406"/>
      <c r="N17" s="412"/>
      <c r="O17" s="413"/>
    </row>
    <row r="18" spans="1:15" ht="19.5" customHeight="1" hidden="1">
      <c r="A18" s="207">
        <v>12</v>
      </c>
      <c r="B18" s="208"/>
      <c r="C18" s="207"/>
      <c r="D18" s="398"/>
      <c r="E18" s="398"/>
      <c r="F18" s="61"/>
      <c r="G18" s="61"/>
      <c r="H18" s="61"/>
      <c r="I18" s="209">
        <f t="shared" si="0"/>
        <v>0</v>
      </c>
      <c r="J18" s="61"/>
      <c r="K18" s="78"/>
      <c r="L18" s="405"/>
      <c r="M18" s="207"/>
      <c r="N18" s="405"/>
      <c r="O18" s="239"/>
    </row>
    <row r="19" spans="1:15" ht="19.5" customHeight="1" hidden="1">
      <c r="A19" s="210">
        <v>13</v>
      </c>
      <c r="B19" s="211"/>
      <c r="C19" s="210"/>
      <c r="D19" s="397"/>
      <c r="E19" s="397"/>
      <c r="F19" s="203"/>
      <c r="G19" s="203"/>
      <c r="H19" s="203"/>
      <c r="I19" s="212">
        <f t="shared" si="0"/>
        <v>0</v>
      </c>
      <c r="J19" s="203"/>
      <c r="K19" s="204"/>
      <c r="L19" s="404"/>
      <c r="M19" s="210"/>
      <c r="N19" s="404"/>
      <c r="O19" s="240"/>
    </row>
    <row r="20" spans="1:15" ht="19.5" customHeight="1" hidden="1">
      <c r="A20" s="207">
        <v>14</v>
      </c>
      <c r="B20" s="208"/>
      <c r="C20" s="207"/>
      <c r="D20" s="398"/>
      <c r="E20" s="398"/>
      <c r="F20" s="61"/>
      <c r="G20" s="61"/>
      <c r="H20" s="61"/>
      <c r="I20" s="209">
        <f t="shared" si="0"/>
        <v>0</v>
      </c>
      <c r="J20" s="61"/>
      <c r="K20" s="78"/>
      <c r="L20" s="405"/>
      <c r="M20" s="207"/>
      <c r="N20" s="405"/>
      <c r="O20" s="239"/>
    </row>
    <row r="21" spans="1:15" ht="19.5" customHeight="1" hidden="1" thickBot="1">
      <c r="A21" s="210">
        <v>15</v>
      </c>
      <c r="B21" s="211"/>
      <c r="C21" s="210"/>
      <c r="D21" s="397"/>
      <c r="E21" s="397"/>
      <c r="F21" s="203"/>
      <c r="G21" s="203"/>
      <c r="H21" s="203"/>
      <c r="I21" s="212">
        <f t="shared" si="0"/>
        <v>0</v>
      </c>
      <c r="J21" s="203"/>
      <c r="K21" s="204"/>
      <c r="L21" s="404"/>
      <c r="M21" s="210"/>
      <c r="N21" s="404"/>
      <c r="O21" s="240"/>
    </row>
    <row r="22" spans="1:15" ht="15.75" thickBot="1">
      <c r="A22" s="394" t="s">
        <v>67</v>
      </c>
      <c r="B22" s="395"/>
      <c r="C22" s="395"/>
      <c r="D22" s="395"/>
      <c r="E22" s="395"/>
      <c r="F22" s="395"/>
      <c r="G22" s="395"/>
      <c r="H22" s="396"/>
      <c r="I22" s="80">
        <f>SUM(I7:I21)</f>
        <v>0</v>
      </c>
      <c r="J22" s="402"/>
      <c r="K22" s="395"/>
      <c r="L22" s="395"/>
      <c r="M22" s="395"/>
      <c r="N22" s="395"/>
      <c r="O22" s="403"/>
    </row>
    <row r="24" spans="1:15" s="213" customFormat="1" ht="15">
      <c r="A24" s="610" t="s">
        <v>137</v>
      </c>
      <c r="B24" s="610"/>
      <c r="C24" s="610"/>
      <c r="D24" s="610"/>
      <c r="E24" s="610"/>
      <c r="F24" s="610"/>
      <c r="G24" s="610"/>
      <c r="H24" s="610"/>
      <c r="I24" s="610"/>
      <c r="J24" s="610"/>
      <c r="K24" s="610"/>
      <c r="L24" s="610"/>
      <c r="M24" s="610"/>
      <c r="N24" s="610"/>
      <c r="O24" s="610"/>
    </row>
    <row r="25" spans="1:15" s="213" customFormat="1" ht="15" customHeight="1">
      <c r="A25" s="214" t="s">
        <v>146</v>
      </c>
      <c r="B25" s="614" t="s">
        <v>223</v>
      </c>
      <c r="C25" s="614"/>
      <c r="D25" s="614"/>
      <c r="E25" s="614"/>
      <c r="F25" s="614"/>
      <c r="G25" s="614"/>
      <c r="H25" s="614"/>
      <c r="I25" s="614"/>
      <c r="J25" s="614"/>
      <c r="K25" s="614"/>
      <c r="L25" s="614"/>
      <c r="M25" s="614"/>
      <c r="N25" s="614"/>
      <c r="O25" s="614"/>
    </row>
    <row r="26" spans="1:15" s="213" customFormat="1" ht="21" customHeight="1">
      <c r="A26" s="215"/>
      <c r="B26" s="216"/>
      <c r="C26" s="216"/>
      <c r="D26" s="216"/>
      <c r="E26" s="392"/>
      <c r="F26" s="393" t="s">
        <v>182</v>
      </c>
      <c r="G26" s="613"/>
      <c r="H26" s="613"/>
      <c r="I26" s="613"/>
      <c r="J26" s="216"/>
      <c r="K26" s="216"/>
      <c r="L26" s="216"/>
      <c r="M26" s="216"/>
      <c r="N26" s="216"/>
      <c r="O26" s="216"/>
    </row>
    <row r="27" spans="1:15" s="213" customFormat="1" ht="15">
      <c r="A27" s="215"/>
      <c r="B27" s="216"/>
      <c r="C27" s="216"/>
      <c r="D27" s="216"/>
      <c r="E27" s="216"/>
      <c r="F27" s="217"/>
      <c r="G27" s="612" t="s">
        <v>183</v>
      </c>
      <c r="H27" s="612"/>
      <c r="I27" s="612"/>
      <c r="J27" s="216"/>
      <c r="K27" s="216"/>
      <c r="L27" s="216"/>
      <c r="M27" s="216"/>
      <c r="N27" s="216"/>
      <c r="O27" s="216"/>
    </row>
    <row r="28" spans="1:16" ht="16.5" customHeight="1" thickBot="1">
      <c r="A28" s="218"/>
      <c r="B28" s="218"/>
      <c r="C28" s="218"/>
      <c r="D28" s="218"/>
      <c r="E28" s="218"/>
      <c r="F28" s="218"/>
      <c r="G28" s="218"/>
      <c r="H28" s="218"/>
      <c r="I28" s="218"/>
      <c r="J28" s="218"/>
      <c r="K28" s="218"/>
      <c r="L28" s="218"/>
      <c r="M28" s="218"/>
      <c r="N28" s="218"/>
      <c r="O28" s="218"/>
      <c r="P28" s="10"/>
    </row>
    <row r="29" spans="1:15" ht="63.75">
      <c r="A29" s="637" t="s">
        <v>57</v>
      </c>
      <c r="B29" s="678" t="s">
        <v>190</v>
      </c>
      <c r="C29" s="675" t="s">
        <v>112</v>
      </c>
      <c r="D29" s="219" t="s">
        <v>113</v>
      </c>
      <c r="E29" s="220" t="s">
        <v>114</v>
      </c>
      <c r="F29" s="220" t="s">
        <v>115</v>
      </c>
      <c r="G29" s="220" t="s">
        <v>116</v>
      </c>
      <c r="H29" s="221" t="s">
        <v>117</v>
      </c>
      <c r="I29" s="222" t="s">
        <v>118</v>
      </c>
      <c r="J29" s="223" t="s">
        <v>119</v>
      </c>
      <c r="K29" s="224" t="s">
        <v>120</v>
      </c>
      <c r="L29" s="225" t="s">
        <v>121</v>
      </c>
      <c r="M29" s="226" t="s">
        <v>122</v>
      </c>
      <c r="N29" s="227" t="s">
        <v>123</v>
      </c>
      <c r="O29" s="35" t="s">
        <v>124</v>
      </c>
    </row>
    <row r="30" spans="1:15" ht="15">
      <c r="A30" s="638"/>
      <c r="B30" s="679"/>
      <c r="C30" s="676"/>
      <c r="D30" s="228">
        <v>0</v>
      </c>
      <c r="E30" s="229">
        <v>0</v>
      </c>
      <c r="F30" s="229">
        <v>0</v>
      </c>
      <c r="G30" s="229">
        <v>0</v>
      </c>
      <c r="H30" s="229">
        <v>0</v>
      </c>
      <c r="I30" s="230">
        <v>0</v>
      </c>
      <c r="J30" s="231">
        <v>0</v>
      </c>
      <c r="K30" s="232">
        <v>0</v>
      </c>
      <c r="L30" s="233">
        <v>0</v>
      </c>
      <c r="M30" s="234">
        <v>0</v>
      </c>
      <c r="N30" s="235">
        <v>0</v>
      </c>
      <c r="O30" s="36"/>
    </row>
    <row r="31" spans="1:15" ht="27" customHeight="1" thickBot="1">
      <c r="A31" s="639"/>
      <c r="B31" s="680"/>
      <c r="C31" s="677"/>
      <c r="D31" s="644" t="s">
        <v>125</v>
      </c>
      <c r="E31" s="645"/>
      <c r="F31" s="645"/>
      <c r="G31" s="645"/>
      <c r="H31" s="645"/>
      <c r="I31" s="674"/>
      <c r="J31" s="673" t="s">
        <v>126</v>
      </c>
      <c r="K31" s="673"/>
      <c r="L31" s="673"/>
      <c r="M31" s="671" t="s">
        <v>127</v>
      </c>
      <c r="N31" s="672"/>
      <c r="O31" s="37"/>
    </row>
    <row r="32" spans="1:15" ht="15">
      <c r="A32" s="628">
        <v>1</v>
      </c>
      <c r="B32" s="681" t="s">
        <v>111</v>
      </c>
      <c r="C32" s="31" t="s">
        <v>128</v>
      </c>
      <c r="D32" s="259"/>
      <c r="E32" s="260"/>
      <c r="F32" s="260"/>
      <c r="G32" s="260"/>
      <c r="H32" s="260"/>
      <c r="I32" s="261"/>
      <c r="J32" s="259"/>
      <c r="K32" s="260"/>
      <c r="L32" s="262"/>
      <c r="M32" s="259"/>
      <c r="N32" s="262"/>
      <c r="O32" s="661"/>
    </row>
    <row r="33" spans="1:61" ht="15">
      <c r="A33" s="629"/>
      <c r="B33" s="642"/>
      <c r="C33" s="21" t="s">
        <v>129</v>
      </c>
      <c r="D33" s="263"/>
      <c r="E33" s="264"/>
      <c r="F33" s="264"/>
      <c r="G33" s="264"/>
      <c r="H33" s="264"/>
      <c r="I33" s="265"/>
      <c r="J33" s="263"/>
      <c r="K33" s="264"/>
      <c r="L33" s="266"/>
      <c r="M33" s="263"/>
      <c r="N33" s="266"/>
      <c r="O33" s="648"/>
      <c r="BI33" s="11" t="s">
        <v>108</v>
      </c>
    </row>
    <row r="34" spans="1:15" ht="15.75" thickBot="1">
      <c r="A34" s="630"/>
      <c r="B34" s="643"/>
      <c r="C34" s="248" t="s">
        <v>130</v>
      </c>
      <c r="D34" s="286"/>
      <c r="E34" s="287"/>
      <c r="F34" s="287"/>
      <c r="G34" s="287"/>
      <c r="H34" s="287"/>
      <c r="I34" s="288"/>
      <c r="J34" s="286"/>
      <c r="K34" s="287"/>
      <c r="L34" s="288"/>
      <c r="M34" s="286"/>
      <c r="N34" s="289"/>
      <c r="O34" s="649"/>
    </row>
    <row r="35" spans="1:15" ht="15">
      <c r="A35" s="640">
        <v>2</v>
      </c>
      <c r="B35" s="641" t="s">
        <v>111</v>
      </c>
      <c r="C35" s="21" t="s">
        <v>128</v>
      </c>
      <c r="D35" s="259"/>
      <c r="E35" s="260"/>
      <c r="F35" s="260"/>
      <c r="G35" s="260"/>
      <c r="H35" s="260"/>
      <c r="I35" s="261"/>
      <c r="J35" s="259"/>
      <c r="K35" s="260"/>
      <c r="L35" s="262"/>
      <c r="M35" s="259"/>
      <c r="N35" s="262"/>
      <c r="O35" s="647"/>
    </row>
    <row r="36" spans="1:15" ht="15">
      <c r="A36" s="629"/>
      <c r="B36" s="642"/>
      <c r="C36" s="21" t="s">
        <v>129</v>
      </c>
      <c r="D36" s="263"/>
      <c r="E36" s="264"/>
      <c r="F36" s="264"/>
      <c r="G36" s="264"/>
      <c r="H36" s="264"/>
      <c r="I36" s="265"/>
      <c r="J36" s="263"/>
      <c r="K36" s="264"/>
      <c r="L36" s="266"/>
      <c r="M36" s="263"/>
      <c r="N36" s="266"/>
      <c r="O36" s="648"/>
    </row>
    <row r="37" spans="1:15" ht="15.75" thickBot="1">
      <c r="A37" s="630"/>
      <c r="B37" s="643"/>
      <c r="C37" s="248" t="s">
        <v>130</v>
      </c>
      <c r="D37" s="286"/>
      <c r="E37" s="287"/>
      <c r="F37" s="287"/>
      <c r="G37" s="287"/>
      <c r="H37" s="287"/>
      <c r="I37" s="288"/>
      <c r="J37" s="286"/>
      <c r="K37" s="287"/>
      <c r="L37" s="288"/>
      <c r="M37" s="286"/>
      <c r="N37" s="289"/>
      <c r="O37" s="649"/>
    </row>
    <row r="38" spans="1:15" ht="15">
      <c r="A38" s="640">
        <v>3</v>
      </c>
      <c r="B38" s="641" t="s">
        <v>111</v>
      </c>
      <c r="C38" s="21" t="s">
        <v>128</v>
      </c>
      <c r="D38" s="259"/>
      <c r="E38" s="260"/>
      <c r="F38" s="260"/>
      <c r="G38" s="260"/>
      <c r="H38" s="260"/>
      <c r="I38" s="261"/>
      <c r="J38" s="259"/>
      <c r="K38" s="260"/>
      <c r="L38" s="262"/>
      <c r="M38" s="259"/>
      <c r="N38" s="262"/>
      <c r="O38" s="647"/>
    </row>
    <row r="39" spans="1:15" ht="15">
      <c r="A39" s="629"/>
      <c r="B39" s="642"/>
      <c r="C39" s="21" t="s">
        <v>129</v>
      </c>
      <c r="D39" s="263"/>
      <c r="E39" s="264"/>
      <c r="F39" s="264"/>
      <c r="G39" s="264"/>
      <c r="H39" s="264"/>
      <c r="I39" s="265"/>
      <c r="J39" s="263"/>
      <c r="K39" s="264"/>
      <c r="L39" s="266"/>
      <c r="M39" s="263"/>
      <c r="N39" s="266"/>
      <c r="O39" s="648"/>
    </row>
    <row r="40" spans="1:15" ht="15.75" thickBot="1">
      <c r="A40" s="630"/>
      <c r="B40" s="643"/>
      <c r="C40" s="248" t="s">
        <v>130</v>
      </c>
      <c r="D40" s="286"/>
      <c r="E40" s="287"/>
      <c r="F40" s="287"/>
      <c r="G40" s="287"/>
      <c r="H40" s="287"/>
      <c r="I40" s="288"/>
      <c r="J40" s="286"/>
      <c r="K40" s="287"/>
      <c r="L40" s="288"/>
      <c r="M40" s="286"/>
      <c r="N40" s="289"/>
      <c r="O40" s="649"/>
    </row>
    <row r="41" spans="1:15" ht="15">
      <c r="A41" s="640">
        <v>4</v>
      </c>
      <c r="B41" s="641" t="s">
        <v>111</v>
      </c>
      <c r="C41" s="21" t="s">
        <v>128</v>
      </c>
      <c r="D41" s="259"/>
      <c r="E41" s="260"/>
      <c r="F41" s="260"/>
      <c r="G41" s="260"/>
      <c r="H41" s="260"/>
      <c r="I41" s="261"/>
      <c r="J41" s="259"/>
      <c r="K41" s="260"/>
      <c r="L41" s="262"/>
      <c r="M41" s="259"/>
      <c r="N41" s="262"/>
      <c r="O41" s="647"/>
    </row>
    <row r="42" spans="1:15" ht="15">
      <c r="A42" s="629"/>
      <c r="B42" s="642"/>
      <c r="C42" s="21" t="s">
        <v>129</v>
      </c>
      <c r="D42" s="263"/>
      <c r="E42" s="264"/>
      <c r="F42" s="264"/>
      <c r="G42" s="264"/>
      <c r="H42" s="264"/>
      <c r="I42" s="265"/>
      <c r="J42" s="263"/>
      <c r="K42" s="264"/>
      <c r="L42" s="266"/>
      <c r="M42" s="263"/>
      <c r="N42" s="266"/>
      <c r="O42" s="648"/>
    </row>
    <row r="43" spans="1:15" ht="15.75" thickBot="1">
      <c r="A43" s="630"/>
      <c r="B43" s="643"/>
      <c r="C43" s="248" t="s">
        <v>130</v>
      </c>
      <c r="D43" s="286"/>
      <c r="E43" s="287"/>
      <c r="F43" s="287"/>
      <c r="G43" s="287"/>
      <c r="H43" s="287"/>
      <c r="I43" s="288"/>
      <c r="J43" s="286"/>
      <c r="K43" s="287"/>
      <c r="L43" s="288"/>
      <c r="M43" s="286"/>
      <c r="N43" s="289"/>
      <c r="O43" s="649"/>
    </row>
    <row r="44" spans="1:15" ht="15">
      <c r="A44" s="640">
        <v>5</v>
      </c>
      <c r="B44" s="641" t="s">
        <v>111</v>
      </c>
      <c r="C44" s="21" t="s">
        <v>128</v>
      </c>
      <c r="D44" s="259"/>
      <c r="E44" s="260"/>
      <c r="F44" s="260"/>
      <c r="G44" s="260"/>
      <c r="H44" s="260"/>
      <c r="I44" s="261"/>
      <c r="J44" s="259"/>
      <c r="K44" s="260"/>
      <c r="L44" s="262"/>
      <c r="M44" s="259"/>
      <c r="N44" s="262"/>
      <c r="O44" s="647"/>
    </row>
    <row r="45" spans="1:15" ht="15">
      <c r="A45" s="629"/>
      <c r="B45" s="642"/>
      <c r="C45" s="21" t="s">
        <v>129</v>
      </c>
      <c r="D45" s="263"/>
      <c r="E45" s="264"/>
      <c r="F45" s="264"/>
      <c r="G45" s="264"/>
      <c r="H45" s="264"/>
      <c r="I45" s="265"/>
      <c r="J45" s="263"/>
      <c r="K45" s="264"/>
      <c r="L45" s="266"/>
      <c r="M45" s="263"/>
      <c r="N45" s="266"/>
      <c r="O45" s="648"/>
    </row>
    <row r="46" spans="1:15" ht="15.75" thickBot="1">
      <c r="A46" s="630"/>
      <c r="B46" s="643"/>
      <c r="C46" s="248" t="s">
        <v>130</v>
      </c>
      <c r="D46" s="286"/>
      <c r="E46" s="287"/>
      <c r="F46" s="287"/>
      <c r="G46" s="287"/>
      <c r="H46" s="287"/>
      <c r="I46" s="288"/>
      <c r="J46" s="286"/>
      <c r="K46" s="287"/>
      <c r="L46" s="288"/>
      <c r="M46" s="286"/>
      <c r="N46" s="289"/>
      <c r="O46" s="649"/>
    </row>
    <row r="47" spans="1:15" ht="15">
      <c r="A47" s="640">
        <v>6</v>
      </c>
      <c r="B47" s="641" t="s">
        <v>111</v>
      </c>
      <c r="C47" s="21" t="s">
        <v>128</v>
      </c>
      <c r="D47" s="259"/>
      <c r="E47" s="260"/>
      <c r="F47" s="260"/>
      <c r="G47" s="260"/>
      <c r="H47" s="260"/>
      <c r="I47" s="261"/>
      <c r="J47" s="259"/>
      <c r="K47" s="260"/>
      <c r="L47" s="262"/>
      <c r="M47" s="259"/>
      <c r="N47" s="262"/>
      <c r="O47" s="647"/>
    </row>
    <row r="48" spans="1:15" ht="15">
      <c r="A48" s="629"/>
      <c r="B48" s="642"/>
      <c r="C48" s="21" t="s">
        <v>129</v>
      </c>
      <c r="D48" s="263"/>
      <c r="E48" s="264"/>
      <c r="F48" s="264"/>
      <c r="G48" s="264"/>
      <c r="H48" s="264"/>
      <c r="I48" s="265"/>
      <c r="J48" s="263"/>
      <c r="K48" s="264"/>
      <c r="L48" s="266"/>
      <c r="M48" s="263"/>
      <c r="N48" s="266"/>
      <c r="O48" s="648"/>
    </row>
    <row r="49" spans="1:15" ht="15.75" thickBot="1">
      <c r="A49" s="630"/>
      <c r="B49" s="643"/>
      <c r="C49" s="248" t="s">
        <v>130</v>
      </c>
      <c r="D49" s="286"/>
      <c r="E49" s="287"/>
      <c r="F49" s="287"/>
      <c r="G49" s="287"/>
      <c r="H49" s="287"/>
      <c r="I49" s="288"/>
      <c r="J49" s="286"/>
      <c r="K49" s="287"/>
      <c r="L49" s="288"/>
      <c r="M49" s="286"/>
      <c r="N49" s="289"/>
      <c r="O49" s="649"/>
    </row>
    <row r="50" spans="1:15" ht="15">
      <c r="A50" s="640">
        <v>7</v>
      </c>
      <c r="B50" s="641" t="s">
        <v>111</v>
      </c>
      <c r="C50" s="21" t="s">
        <v>128</v>
      </c>
      <c r="D50" s="259"/>
      <c r="E50" s="260"/>
      <c r="F50" s="260"/>
      <c r="G50" s="260"/>
      <c r="H50" s="260"/>
      <c r="I50" s="261"/>
      <c r="J50" s="259"/>
      <c r="K50" s="260"/>
      <c r="L50" s="262"/>
      <c r="M50" s="259"/>
      <c r="N50" s="262"/>
      <c r="O50" s="647"/>
    </row>
    <row r="51" spans="1:15" ht="15">
      <c r="A51" s="629"/>
      <c r="B51" s="642"/>
      <c r="C51" s="21" t="s">
        <v>129</v>
      </c>
      <c r="D51" s="263"/>
      <c r="E51" s="264"/>
      <c r="F51" s="264"/>
      <c r="G51" s="264"/>
      <c r="H51" s="264"/>
      <c r="I51" s="265"/>
      <c r="J51" s="263"/>
      <c r="K51" s="264"/>
      <c r="L51" s="266"/>
      <c r="M51" s="263"/>
      <c r="N51" s="266"/>
      <c r="O51" s="648"/>
    </row>
    <row r="52" spans="1:15" ht="15.75" thickBot="1">
      <c r="A52" s="630"/>
      <c r="B52" s="643"/>
      <c r="C52" s="248" t="s">
        <v>130</v>
      </c>
      <c r="D52" s="286"/>
      <c r="E52" s="287"/>
      <c r="F52" s="287"/>
      <c r="G52" s="287"/>
      <c r="H52" s="287"/>
      <c r="I52" s="288"/>
      <c r="J52" s="286"/>
      <c r="K52" s="287"/>
      <c r="L52" s="288"/>
      <c r="M52" s="286"/>
      <c r="N52" s="289"/>
      <c r="O52" s="649"/>
    </row>
    <row r="53" spans="1:15" ht="15">
      <c r="A53" s="640">
        <v>8</v>
      </c>
      <c r="B53" s="641" t="s">
        <v>111</v>
      </c>
      <c r="C53" s="21" t="s">
        <v>128</v>
      </c>
      <c r="D53" s="259"/>
      <c r="E53" s="260"/>
      <c r="F53" s="260"/>
      <c r="G53" s="260"/>
      <c r="H53" s="260"/>
      <c r="I53" s="261"/>
      <c r="J53" s="259"/>
      <c r="K53" s="260"/>
      <c r="L53" s="262"/>
      <c r="M53" s="259"/>
      <c r="N53" s="262"/>
      <c r="O53" s="647"/>
    </row>
    <row r="54" spans="1:15" ht="15">
      <c r="A54" s="629"/>
      <c r="B54" s="642"/>
      <c r="C54" s="21" t="s">
        <v>129</v>
      </c>
      <c r="D54" s="263"/>
      <c r="E54" s="264"/>
      <c r="F54" s="264"/>
      <c r="G54" s="264"/>
      <c r="H54" s="264"/>
      <c r="I54" s="265"/>
      <c r="J54" s="263"/>
      <c r="K54" s="264"/>
      <c r="L54" s="266"/>
      <c r="M54" s="263"/>
      <c r="N54" s="266"/>
      <c r="O54" s="648"/>
    </row>
    <row r="55" spans="1:15" ht="15.75" thickBot="1">
      <c r="A55" s="630"/>
      <c r="B55" s="643"/>
      <c r="C55" s="248" t="s">
        <v>130</v>
      </c>
      <c r="D55" s="286"/>
      <c r="E55" s="287"/>
      <c r="F55" s="287"/>
      <c r="G55" s="287"/>
      <c r="H55" s="287"/>
      <c r="I55" s="288"/>
      <c r="J55" s="286"/>
      <c r="K55" s="287"/>
      <c r="L55" s="288"/>
      <c r="M55" s="286"/>
      <c r="N55" s="289"/>
      <c r="O55" s="649"/>
    </row>
    <row r="56" spans="1:15" ht="15">
      <c r="A56" s="640">
        <v>9</v>
      </c>
      <c r="B56" s="641" t="s">
        <v>111</v>
      </c>
      <c r="C56" s="21" t="s">
        <v>128</v>
      </c>
      <c r="D56" s="259"/>
      <c r="E56" s="260"/>
      <c r="F56" s="260"/>
      <c r="G56" s="260"/>
      <c r="H56" s="260"/>
      <c r="I56" s="261"/>
      <c r="J56" s="259"/>
      <c r="K56" s="260"/>
      <c r="L56" s="262"/>
      <c r="M56" s="259"/>
      <c r="N56" s="262"/>
      <c r="O56" s="647"/>
    </row>
    <row r="57" spans="1:15" ht="15">
      <c r="A57" s="629"/>
      <c r="B57" s="642"/>
      <c r="C57" s="21" t="s">
        <v>129</v>
      </c>
      <c r="D57" s="263"/>
      <c r="E57" s="264"/>
      <c r="F57" s="264"/>
      <c r="G57" s="264"/>
      <c r="H57" s="264"/>
      <c r="I57" s="265"/>
      <c r="J57" s="263"/>
      <c r="K57" s="264"/>
      <c r="L57" s="266"/>
      <c r="M57" s="263"/>
      <c r="N57" s="266"/>
      <c r="O57" s="648"/>
    </row>
    <row r="58" spans="1:15" ht="15.75" thickBot="1">
      <c r="A58" s="630"/>
      <c r="B58" s="643"/>
      <c r="C58" s="248" t="s">
        <v>130</v>
      </c>
      <c r="D58" s="286"/>
      <c r="E58" s="287"/>
      <c r="F58" s="287"/>
      <c r="G58" s="287"/>
      <c r="H58" s="287"/>
      <c r="I58" s="288"/>
      <c r="J58" s="286"/>
      <c r="K58" s="287"/>
      <c r="L58" s="288"/>
      <c r="M58" s="286"/>
      <c r="N58" s="289"/>
      <c r="O58" s="649"/>
    </row>
    <row r="59" spans="1:15" ht="15">
      <c r="A59" s="640">
        <v>10</v>
      </c>
      <c r="B59" s="641" t="s">
        <v>111</v>
      </c>
      <c r="C59" s="21" t="s">
        <v>128</v>
      </c>
      <c r="D59" s="259"/>
      <c r="E59" s="260"/>
      <c r="F59" s="260"/>
      <c r="G59" s="260"/>
      <c r="H59" s="260"/>
      <c r="I59" s="261"/>
      <c r="J59" s="259"/>
      <c r="K59" s="260"/>
      <c r="L59" s="262"/>
      <c r="M59" s="259"/>
      <c r="N59" s="262"/>
      <c r="O59" s="647"/>
    </row>
    <row r="60" spans="1:15" ht="15">
      <c r="A60" s="629"/>
      <c r="B60" s="642"/>
      <c r="C60" s="21" t="s">
        <v>129</v>
      </c>
      <c r="D60" s="263"/>
      <c r="E60" s="264"/>
      <c r="F60" s="264"/>
      <c r="G60" s="264"/>
      <c r="H60" s="264"/>
      <c r="I60" s="265"/>
      <c r="J60" s="263"/>
      <c r="K60" s="264"/>
      <c r="L60" s="266"/>
      <c r="M60" s="263"/>
      <c r="N60" s="266"/>
      <c r="O60" s="648"/>
    </row>
    <row r="61" spans="1:15" ht="15.75" thickBot="1">
      <c r="A61" s="630"/>
      <c r="B61" s="643"/>
      <c r="C61" s="248" t="s">
        <v>130</v>
      </c>
      <c r="D61" s="286"/>
      <c r="E61" s="287"/>
      <c r="F61" s="287"/>
      <c r="G61" s="287"/>
      <c r="H61" s="287"/>
      <c r="I61" s="288"/>
      <c r="J61" s="286"/>
      <c r="K61" s="287"/>
      <c r="L61" s="288"/>
      <c r="M61" s="286"/>
      <c r="N61" s="289"/>
      <c r="O61" s="649"/>
    </row>
    <row r="62" spans="1:15" ht="15" customHeight="1" hidden="1">
      <c r="A62" s="640">
        <v>11</v>
      </c>
      <c r="B62" s="652" t="s">
        <v>111</v>
      </c>
      <c r="C62" s="21" t="s">
        <v>128</v>
      </c>
      <c r="D62" s="26"/>
      <c r="E62" s="27"/>
      <c r="F62" s="27"/>
      <c r="G62" s="27"/>
      <c r="H62" s="27"/>
      <c r="I62" s="28"/>
      <c r="J62" s="26"/>
      <c r="K62" s="27"/>
      <c r="L62" s="30"/>
      <c r="M62" s="26"/>
      <c r="N62" s="30"/>
      <c r="O62" s="647"/>
    </row>
    <row r="63" spans="1:15" ht="15" customHeight="1" hidden="1">
      <c r="A63" s="629"/>
      <c r="B63" s="653"/>
      <c r="C63" s="21" t="s">
        <v>129</v>
      </c>
      <c r="D63" s="19"/>
      <c r="E63" s="12"/>
      <c r="F63" s="12"/>
      <c r="G63" s="12"/>
      <c r="H63" s="12"/>
      <c r="I63" s="18"/>
      <c r="J63" s="19"/>
      <c r="K63" s="12"/>
      <c r="L63" s="20"/>
      <c r="M63" s="19"/>
      <c r="N63" s="20"/>
      <c r="O63" s="648"/>
    </row>
    <row r="64" spans="1:15" ht="15.75" customHeight="1" hidden="1" thickBot="1">
      <c r="A64" s="630"/>
      <c r="B64" s="654"/>
      <c r="C64" s="22" t="s">
        <v>130</v>
      </c>
      <c r="D64" s="23">
        <f>D63-D62</f>
        <v>0</v>
      </c>
      <c r="E64" s="24">
        <f>E63-E62</f>
        <v>0</v>
      </c>
      <c r="F64" s="24">
        <f>F63-F62</f>
        <v>0</v>
      </c>
      <c r="G64" s="24">
        <f>G63-G62</f>
        <v>0</v>
      </c>
      <c r="H64" s="24">
        <f aca="true" t="shared" si="1" ref="H64:N64">H63-H62</f>
        <v>0</v>
      </c>
      <c r="I64" s="29">
        <f t="shared" si="1"/>
        <v>0</v>
      </c>
      <c r="J64" s="23">
        <f t="shared" si="1"/>
        <v>0</v>
      </c>
      <c r="K64" s="24">
        <f t="shared" si="1"/>
        <v>0</v>
      </c>
      <c r="L64" s="29">
        <f t="shared" si="1"/>
        <v>0</v>
      </c>
      <c r="M64" s="23">
        <f t="shared" si="1"/>
        <v>0</v>
      </c>
      <c r="N64" s="25">
        <f t="shared" si="1"/>
        <v>0</v>
      </c>
      <c r="O64" s="649"/>
    </row>
    <row r="65" spans="1:15" ht="15" customHeight="1" hidden="1">
      <c r="A65" s="640">
        <v>12</v>
      </c>
      <c r="B65" s="652" t="s">
        <v>111</v>
      </c>
      <c r="C65" s="21" t="s">
        <v>128</v>
      </c>
      <c r="D65" s="26"/>
      <c r="E65" s="27"/>
      <c r="F65" s="27"/>
      <c r="G65" s="27"/>
      <c r="H65" s="27"/>
      <c r="I65" s="28"/>
      <c r="J65" s="26"/>
      <c r="K65" s="27"/>
      <c r="L65" s="30"/>
      <c r="M65" s="26"/>
      <c r="N65" s="30"/>
      <c r="O65" s="647"/>
    </row>
    <row r="66" spans="1:15" ht="15" customHeight="1" hidden="1">
      <c r="A66" s="629"/>
      <c r="B66" s="653"/>
      <c r="C66" s="21" t="s">
        <v>129</v>
      </c>
      <c r="D66" s="19"/>
      <c r="E66" s="12"/>
      <c r="F66" s="12"/>
      <c r="G66" s="12"/>
      <c r="H66" s="12"/>
      <c r="I66" s="18"/>
      <c r="J66" s="19"/>
      <c r="K66" s="12"/>
      <c r="L66" s="20"/>
      <c r="M66" s="19"/>
      <c r="N66" s="20"/>
      <c r="O66" s="648"/>
    </row>
    <row r="67" spans="1:15" ht="15.75" customHeight="1" hidden="1" thickBot="1">
      <c r="A67" s="670"/>
      <c r="B67" s="669"/>
      <c r="C67" s="34" t="s">
        <v>130</v>
      </c>
      <c r="D67" s="23">
        <f>D66-D65</f>
        <v>0</v>
      </c>
      <c r="E67" s="24">
        <f>E66-E65</f>
        <v>0</v>
      </c>
      <c r="F67" s="24">
        <f>F66-F65</f>
        <v>0</v>
      </c>
      <c r="G67" s="24">
        <f>G66-G65</f>
        <v>0</v>
      </c>
      <c r="H67" s="24">
        <f aca="true" t="shared" si="2" ref="H67:N67">H66-H65</f>
        <v>0</v>
      </c>
      <c r="I67" s="29">
        <f t="shared" si="2"/>
        <v>0</v>
      </c>
      <c r="J67" s="23">
        <f t="shared" si="2"/>
        <v>0</v>
      </c>
      <c r="K67" s="24">
        <f t="shared" si="2"/>
        <v>0</v>
      </c>
      <c r="L67" s="29">
        <f t="shared" si="2"/>
        <v>0</v>
      </c>
      <c r="M67" s="23">
        <f t="shared" si="2"/>
        <v>0</v>
      </c>
      <c r="N67" s="25">
        <f t="shared" si="2"/>
        <v>0</v>
      </c>
      <c r="O67" s="662"/>
    </row>
    <row r="68" spans="1:15" ht="15">
      <c r="A68" s="663" t="s">
        <v>109</v>
      </c>
      <c r="B68" s="664"/>
      <c r="C68" s="31" t="s">
        <v>128</v>
      </c>
      <c r="D68" s="123">
        <f>D32+D35+D38+D41+D44+D47+D50+D53+D56+D59+D62+D65</f>
        <v>0</v>
      </c>
      <c r="E68" s="124">
        <f aca="true" t="shared" si="3" ref="E68:N68">E32+E35+E38+E41+E44+E47+E50+E53+E56+E59+E62+E65</f>
        <v>0</v>
      </c>
      <c r="F68" s="124">
        <f t="shared" si="3"/>
        <v>0</v>
      </c>
      <c r="G68" s="124">
        <f t="shared" si="3"/>
        <v>0</v>
      </c>
      <c r="H68" s="124">
        <f t="shared" si="3"/>
        <v>0</v>
      </c>
      <c r="I68" s="131">
        <f t="shared" si="3"/>
        <v>0</v>
      </c>
      <c r="J68" s="123">
        <f t="shared" si="3"/>
        <v>0</v>
      </c>
      <c r="K68" s="124">
        <f t="shared" si="3"/>
        <v>0</v>
      </c>
      <c r="L68" s="131">
        <f t="shared" si="3"/>
        <v>0</v>
      </c>
      <c r="M68" s="123">
        <f t="shared" si="3"/>
        <v>0</v>
      </c>
      <c r="N68" s="125">
        <f t="shared" si="3"/>
        <v>0</v>
      </c>
      <c r="O68" s="661"/>
    </row>
    <row r="69" spans="1:15" ht="15">
      <c r="A69" s="665"/>
      <c r="B69" s="666"/>
      <c r="C69" s="21" t="s">
        <v>129</v>
      </c>
      <c r="D69" s="126">
        <f aca="true" t="shared" si="4" ref="D69:N70">D33+D36+D39+D42+D45+D48+D51+D54+D57+D60+D63+D66</f>
        <v>0</v>
      </c>
      <c r="E69" s="122">
        <f t="shared" si="4"/>
        <v>0</v>
      </c>
      <c r="F69" s="122">
        <f t="shared" si="4"/>
        <v>0</v>
      </c>
      <c r="G69" s="122">
        <f t="shared" si="4"/>
        <v>0</v>
      </c>
      <c r="H69" s="122">
        <f t="shared" si="4"/>
        <v>0</v>
      </c>
      <c r="I69" s="132">
        <f t="shared" si="4"/>
        <v>0</v>
      </c>
      <c r="J69" s="126">
        <f t="shared" si="4"/>
        <v>0</v>
      </c>
      <c r="K69" s="122">
        <f t="shared" si="4"/>
        <v>0</v>
      </c>
      <c r="L69" s="132">
        <f t="shared" si="4"/>
        <v>0</v>
      </c>
      <c r="M69" s="126">
        <f t="shared" si="4"/>
        <v>0</v>
      </c>
      <c r="N69" s="127">
        <f t="shared" si="4"/>
        <v>0</v>
      </c>
      <c r="O69" s="648"/>
    </row>
    <row r="70" spans="1:15" ht="15.75" thickBot="1">
      <c r="A70" s="667"/>
      <c r="B70" s="668"/>
      <c r="C70" s="236" t="s">
        <v>130</v>
      </c>
      <c r="D70" s="128">
        <f t="shared" si="4"/>
        <v>0</v>
      </c>
      <c r="E70" s="129">
        <f t="shared" si="4"/>
        <v>0</v>
      </c>
      <c r="F70" s="129">
        <f t="shared" si="4"/>
        <v>0</v>
      </c>
      <c r="G70" s="129">
        <f t="shared" si="4"/>
        <v>0</v>
      </c>
      <c r="H70" s="129">
        <f t="shared" si="4"/>
        <v>0</v>
      </c>
      <c r="I70" s="133">
        <f t="shared" si="4"/>
        <v>0</v>
      </c>
      <c r="J70" s="128">
        <f t="shared" si="4"/>
        <v>0</v>
      </c>
      <c r="K70" s="129">
        <f t="shared" si="4"/>
        <v>0</v>
      </c>
      <c r="L70" s="133">
        <f t="shared" si="4"/>
        <v>0</v>
      </c>
      <c r="M70" s="128">
        <f t="shared" si="4"/>
        <v>0</v>
      </c>
      <c r="N70" s="130">
        <f t="shared" si="4"/>
        <v>0</v>
      </c>
      <c r="O70" s="662"/>
    </row>
    <row r="71" spans="1:15" ht="15.75" customHeight="1">
      <c r="A71" s="658" t="s">
        <v>131</v>
      </c>
      <c r="B71" s="659"/>
      <c r="C71" s="660"/>
      <c r="D71" s="237">
        <f>ROUND(D70*D30,2)</f>
        <v>0</v>
      </c>
      <c r="E71" s="237">
        <f aca="true" t="shared" si="5" ref="E71:N71">ROUND(E70*E30,2)</f>
        <v>0</v>
      </c>
      <c r="F71" s="237">
        <f t="shared" si="5"/>
        <v>0</v>
      </c>
      <c r="G71" s="237">
        <f t="shared" si="5"/>
        <v>0</v>
      </c>
      <c r="H71" s="237">
        <f t="shared" si="5"/>
        <v>0</v>
      </c>
      <c r="I71" s="237">
        <f t="shared" si="5"/>
        <v>0</v>
      </c>
      <c r="J71" s="237">
        <f t="shared" si="5"/>
        <v>0</v>
      </c>
      <c r="K71" s="237">
        <f t="shared" si="5"/>
        <v>0</v>
      </c>
      <c r="L71" s="237">
        <f t="shared" si="5"/>
        <v>0</v>
      </c>
      <c r="M71" s="237">
        <f t="shared" si="5"/>
        <v>0</v>
      </c>
      <c r="N71" s="238">
        <f t="shared" si="5"/>
        <v>0</v>
      </c>
      <c r="O71" s="16"/>
    </row>
    <row r="72" spans="1:15" ht="20.25" customHeight="1" thickBot="1">
      <c r="A72" s="655" t="s">
        <v>132</v>
      </c>
      <c r="B72" s="656"/>
      <c r="C72" s="657"/>
      <c r="D72" s="62"/>
      <c r="E72" s="63"/>
      <c r="F72" s="63"/>
      <c r="G72" s="63"/>
      <c r="H72" s="63"/>
      <c r="I72" s="63">
        <f>D71+E71+F71+G71+H71+I71+J71+K71+L71+M71+N71</f>
        <v>0</v>
      </c>
      <c r="J72" s="63"/>
      <c r="K72" s="63"/>
      <c r="L72" s="63"/>
      <c r="M72" s="63"/>
      <c r="N72" s="64"/>
      <c r="O72" s="14"/>
    </row>
    <row r="73" spans="1:15" ht="15.75">
      <c r="A73" s="13"/>
      <c r="B73" s="15"/>
      <c r="C73" s="15"/>
      <c r="D73" s="16"/>
      <c r="E73" s="16"/>
      <c r="F73" s="16"/>
      <c r="G73" s="16"/>
      <c r="H73" s="16"/>
      <c r="I73" s="16"/>
      <c r="J73" s="16"/>
      <c r="K73" s="16"/>
      <c r="L73" s="16"/>
      <c r="M73" s="16"/>
      <c r="N73" s="16"/>
      <c r="O73" s="16"/>
    </row>
    <row r="74" spans="1:15" ht="18.75">
      <c r="A74" s="650"/>
      <c r="B74" s="651"/>
      <c r="C74" s="651"/>
      <c r="D74" s="651"/>
      <c r="E74" s="651"/>
      <c r="F74" s="651"/>
      <c r="G74" s="651"/>
      <c r="H74" s="651"/>
      <c r="I74" s="651"/>
      <c r="J74" s="651"/>
      <c r="K74" s="651"/>
      <c r="L74" s="651"/>
      <c r="M74" s="651"/>
      <c r="N74" s="651"/>
      <c r="O74" s="651"/>
    </row>
  </sheetData>
  <sheetProtection formatCells="0" formatColumns="0" formatRows="0" insertRows="0" deleteRows="0" autoFilter="0"/>
  <protectedRanges>
    <protectedRange password="CFE5" sqref="A68:C72" name="Nav paredzēts labošanai"/>
    <protectedRange password="CFE5" sqref="D68:N72" name="Nav paredzēts labošanai_1"/>
  </protectedRanges>
  <mergeCells count="93">
    <mergeCell ref="N16:O16"/>
    <mergeCell ref="L12:M12"/>
    <mergeCell ref="L13:M13"/>
    <mergeCell ref="L14:M14"/>
    <mergeCell ref="L15:M15"/>
    <mergeCell ref="L16:M16"/>
    <mergeCell ref="N9:O9"/>
    <mergeCell ref="N10:O10"/>
    <mergeCell ref="N11:O11"/>
    <mergeCell ref="C16:E16"/>
    <mergeCell ref="L9:M9"/>
    <mergeCell ref="L10:M10"/>
    <mergeCell ref="L11:M11"/>
    <mergeCell ref="C10:E10"/>
    <mergeCell ref="N12:O12"/>
    <mergeCell ref="N13:O13"/>
    <mergeCell ref="N5:O6"/>
    <mergeCell ref="L5:M6"/>
    <mergeCell ref="L4:O4"/>
    <mergeCell ref="L7:M7"/>
    <mergeCell ref="L8:M8"/>
    <mergeCell ref="C5:I5"/>
    <mergeCell ref="C4:I4"/>
    <mergeCell ref="N7:O7"/>
    <mergeCell ref="N8:O8"/>
    <mergeCell ref="O44:O46"/>
    <mergeCell ref="O41:O43"/>
    <mergeCell ref="B32:B34"/>
    <mergeCell ref="C11:E11"/>
    <mergeCell ref="C12:E12"/>
    <mergeCell ref="C13:E13"/>
    <mergeCell ref="C14:E14"/>
    <mergeCell ref="C15:E15"/>
    <mergeCell ref="N14:O14"/>
    <mergeCell ref="N15:O15"/>
    <mergeCell ref="A50:A52"/>
    <mergeCell ref="O56:O58"/>
    <mergeCell ref="O50:O52"/>
    <mergeCell ref="O47:O49"/>
    <mergeCell ref="M31:N31"/>
    <mergeCell ref="J31:L31"/>
    <mergeCell ref="D31:I31"/>
    <mergeCell ref="C29:C31"/>
    <mergeCell ref="B29:B31"/>
    <mergeCell ref="O32:O34"/>
    <mergeCell ref="B50:B52"/>
    <mergeCell ref="B47:B49"/>
    <mergeCell ref="A47:A49"/>
    <mergeCell ref="B44:B46"/>
    <mergeCell ref="A44:A46"/>
    <mergeCell ref="O68:O70"/>
    <mergeCell ref="A68:B70"/>
    <mergeCell ref="O65:O67"/>
    <mergeCell ref="B65:B67"/>
    <mergeCell ref="A65:A67"/>
    <mergeCell ref="A53:A55"/>
    <mergeCell ref="O62:O64"/>
    <mergeCell ref="B62:B64"/>
    <mergeCell ref="O59:O61"/>
    <mergeCell ref="A72:C72"/>
    <mergeCell ref="A71:C71"/>
    <mergeCell ref="B59:B61"/>
    <mergeCell ref="B56:B58"/>
    <mergeCell ref="O35:O37"/>
    <mergeCell ref="B35:B37"/>
    <mergeCell ref="A35:A37"/>
    <mergeCell ref="O38:O40"/>
    <mergeCell ref="A74:O74"/>
    <mergeCell ref="A62:A64"/>
    <mergeCell ref="A59:A61"/>
    <mergeCell ref="A56:A58"/>
    <mergeCell ref="O53:O55"/>
    <mergeCell ref="B53:B55"/>
    <mergeCell ref="A32:A34"/>
    <mergeCell ref="K5:K6"/>
    <mergeCell ref="J5:J6"/>
    <mergeCell ref="B4:B6"/>
    <mergeCell ref="A29:A31"/>
    <mergeCell ref="A41:A43"/>
    <mergeCell ref="B38:B40"/>
    <mergeCell ref="A38:A40"/>
    <mergeCell ref="B41:B43"/>
    <mergeCell ref="C6:E6"/>
    <mergeCell ref="A24:O24"/>
    <mergeCell ref="B2:O2"/>
    <mergeCell ref="G27:I27"/>
    <mergeCell ref="G26:I26"/>
    <mergeCell ref="B25:O25"/>
    <mergeCell ref="A4:A6"/>
    <mergeCell ref="J4:K4"/>
    <mergeCell ref="C7:E7"/>
    <mergeCell ref="C8:E8"/>
    <mergeCell ref="C9:E9"/>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5" r:id="rId1"/>
  <headerFooter>
    <oddFooter xml:space="preserve">&amp;LProjekts "Vidzeme iekļauj" </oddFooter>
  </headerFooter>
</worksheet>
</file>

<file path=xl/worksheets/sheet11.xml><?xml version="1.0" encoding="utf-8"?>
<worksheet xmlns="http://schemas.openxmlformats.org/spreadsheetml/2006/main" xmlns:r="http://schemas.openxmlformats.org/officeDocument/2006/relationships">
  <sheetPr>
    <tabColor rgb="FFFF8265"/>
    <pageSetUpPr fitToPage="1"/>
  </sheetPr>
  <dimension ref="A1:BI58"/>
  <sheetViews>
    <sheetView zoomScale="87" zoomScaleNormal="87" zoomScalePageLayoutView="0" workbookViewId="0" topLeftCell="A16">
      <selection activeCell="D12" sqref="D12"/>
    </sheetView>
  </sheetViews>
  <sheetFormatPr defaultColWidth="9.28125" defaultRowHeight="15"/>
  <cols>
    <col min="1" max="1" width="9.28125" style="32" customWidth="1"/>
    <col min="2" max="2" width="18.7109375" style="32" customWidth="1"/>
    <col min="3" max="3" width="19.7109375" style="32" customWidth="1"/>
    <col min="4" max="4" width="16.28125" style="32" customWidth="1"/>
    <col min="5" max="5" width="14.421875" style="32" customWidth="1"/>
    <col min="6" max="6" width="15.00390625" style="32" customWidth="1"/>
    <col min="7" max="7" width="11.7109375" style="32" customWidth="1"/>
    <col min="8" max="8" width="14.7109375" style="32" customWidth="1"/>
    <col min="9" max="9" width="16.28125" style="32" customWidth="1"/>
    <col min="10" max="10" width="21.7109375" style="32" customWidth="1"/>
    <col min="11" max="11" width="13.421875" style="32" customWidth="1"/>
    <col min="12" max="12" width="11.28125" style="32" customWidth="1"/>
    <col min="13" max="14" width="13.421875" style="32" customWidth="1"/>
    <col min="15" max="15" width="15.28125" style="32" customWidth="1"/>
    <col min="16" max="16" width="45.421875" style="32" customWidth="1"/>
    <col min="17" max="16384" width="9.28125" style="32" customWidth="1"/>
  </cols>
  <sheetData>
    <row r="1" ht="21" customHeight="1">
      <c r="O1" s="17" t="s">
        <v>110</v>
      </c>
    </row>
    <row r="2" spans="1:15" s="154" customFormat="1" ht="44.25" customHeight="1">
      <c r="A2" s="200" t="s">
        <v>144</v>
      </c>
      <c r="B2" s="738" t="s">
        <v>222</v>
      </c>
      <c r="C2" s="738"/>
      <c r="D2" s="738"/>
      <c r="E2" s="738"/>
      <c r="F2" s="738"/>
      <c r="G2" s="738"/>
      <c r="H2" s="738"/>
      <c r="I2" s="738"/>
      <c r="J2" s="738"/>
      <c r="K2" s="738"/>
      <c r="L2" s="738"/>
      <c r="M2" s="738"/>
      <c r="N2" s="738"/>
      <c r="O2" s="738"/>
    </row>
    <row r="3" spans="1:15" ht="21" customHeight="1">
      <c r="A3" s="713" t="s">
        <v>191</v>
      </c>
      <c r="B3" s="713"/>
      <c r="C3" s="713"/>
      <c r="D3" s="713"/>
      <c r="E3" s="713"/>
      <c r="F3" s="713"/>
      <c r="G3" s="713"/>
      <c r="H3" s="713"/>
      <c r="I3" s="713"/>
      <c r="J3" s="713"/>
      <c r="K3" s="713"/>
      <c r="L3" s="713"/>
      <c r="M3" s="713"/>
      <c r="N3" s="713"/>
      <c r="O3" s="713"/>
    </row>
    <row r="4" spans="1:15" ht="15">
      <c r="A4" s="153"/>
      <c r="B4" s="714" t="s">
        <v>181</v>
      </c>
      <c r="C4" s="714"/>
      <c r="D4" s="714"/>
      <c r="E4" s="714"/>
      <c r="F4" s="714"/>
      <c r="G4" s="714"/>
      <c r="H4" s="714"/>
      <c r="I4" s="714"/>
      <c r="J4" s="714"/>
      <c r="K4" s="714"/>
      <c r="L4" s="714"/>
      <c r="M4" s="714"/>
      <c r="N4" s="714"/>
      <c r="O4" s="714"/>
    </row>
    <row r="5" spans="1:18" s="8" customFormat="1" ht="24.75" customHeight="1">
      <c r="A5" s="56"/>
      <c r="B5" s="86"/>
      <c r="C5" s="86"/>
      <c r="D5" s="86"/>
      <c r="E5" s="424"/>
      <c r="F5" s="425" t="s">
        <v>182</v>
      </c>
      <c r="G5" s="715"/>
      <c r="H5" s="715"/>
      <c r="I5" s="715"/>
      <c r="J5" s="86"/>
      <c r="K5" s="86"/>
      <c r="L5" s="86"/>
      <c r="M5" s="86"/>
      <c r="N5" s="86"/>
      <c r="O5" s="86"/>
      <c r="R5" s="87"/>
    </row>
    <row r="6" spans="1:15" ht="11.25" customHeight="1">
      <c r="A6" s="56"/>
      <c r="B6" s="86"/>
      <c r="C6" s="86"/>
      <c r="D6" s="86"/>
      <c r="E6" s="86"/>
      <c r="F6" s="101"/>
      <c r="G6" s="716" t="s">
        <v>183</v>
      </c>
      <c r="H6" s="716"/>
      <c r="I6" s="716"/>
      <c r="J6" s="86"/>
      <c r="K6" s="86"/>
      <c r="L6" s="86"/>
      <c r="M6" s="86"/>
      <c r="N6" s="86"/>
      <c r="O6" s="86"/>
    </row>
    <row r="7" spans="1:15" ht="15" customHeight="1" thickBot="1">
      <c r="A7" s="100"/>
      <c r="B7" s="100"/>
      <c r="C7" s="100"/>
      <c r="D7" s="100"/>
      <c r="E7" s="100"/>
      <c r="F7" s="100"/>
      <c r="G7" s="100"/>
      <c r="H7" s="100"/>
      <c r="I7" s="100"/>
      <c r="J7" s="100"/>
      <c r="K7" s="100"/>
      <c r="L7" s="100"/>
      <c r="M7" s="100"/>
      <c r="N7" s="100"/>
      <c r="O7" s="100"/>
    </row>
    <row r="8" spans="1:15" ht="51">
      <c r="A8" s="637" t="s">
        <v>57</v>
      </c>
      <c r="B8" s="678" t="s">
        <v>190</v>
      </c>
      <c r="C8" s="720" t="s">
        <v>112</v>
      </c>
      <c r="D8" s="179" t="s">
        <v>113</v>
      </c>
      <c r="E8" s="180" t="s">
        <v>114</v>
      </c>
      <c r="F8" s="180" t="s">
        <v>115</v>
      </c>
      <c r="G8" s="180" t="s">
        <v>116</v>
      </c>
      <c r="H8" s="181" t="s">
        <v>117</v>
      </c>
      <c r="I8" s="182" t="s">
        <v>118</v>
      </c>
      <c r="J8" s="183" t="s">
        <v>119</v>
      </c>
      <c r="K8" s="184" t="s">
        <v>120</v>
      </c>
      <c r="L8" s="185" t="s">
        <v>121</v>
      </c>
      <c r="M8" s="186" t="s">
        <v>220</v>
      </c>
      <c r="N8" s="187" t="s">
        <v>221</v>
      </c>
      <c r="O8" s="35" t="s">
        <v>124</v>
      </c>
    </row>
    <row r="9" spans="1:15" ht="15" customHeight="1">
      <c r="A9" s="638"/>
      <c r="B9" s="718"/>
      <c r="C9" s="721"/>
      <c r="D9" s="188">
        <v>18.81</v>
      </c>
      <c r="E9" s="189">
        <v>19.17</v>
      </c>
      <c r="F9" s="189">
        <v>22.96</v>
      </c>
      <c r="G9" s="189">
        <v>12.77</v>
      </c>
      <c r="H9" s="189">
        <v>18.64</v>
      </c>
      <c r="I9" s="190">
        <v>16.9</v>
      </c>
      <c r="J9" s="191">
        <v>25.93</v>
      </c>
      <c r="K9" s="192">
        <v>25.74</v>
      </c>
      <c r="L9" s="193">
        <v>6.16</v>
      </c>
      <c r="M9" s="194">
        <v>51.04</v>
      </c>
      <c r="N9" s="195">
        <v>57.35</v>
      </c>
      <c r="O9" s="36"/>
    </row>
    <row r="10" spans="1:15" ht="32.25" customHeight="1" thickBot="1">
      <c r="A10" s="717"/>
      <c r="B10" s="719"/>
      <c r="C10" s="722"/>
      <c r="D10" s="723" t="s">
        <v>125</v>
      </c>
      <c r="E10" s="724"/>
      <c r="F10" s="724"/>
      <c r="G10" s="724"/>
      <c r="H10" s="724"/>
      <c r="I10" s="725"/>
      <c r="J10" s="726" t="s">
        <v>126</v>
      </c>
      <c r="K10" s="726"/>
      <c r="L10" s="726"/>
      <c r="M10" s="727" t="s">
        <v>127</v>
      </c>
      <c r="N10" s="728"/>
      <c r="O10" s="37"/>
    </row>
    <row r="11" spans="1:15" ht="15" customHeight="1">
      <c r="A11" s="729">
        <v>1</v>
      </c>
      <c r="B11" s="731" t="s">
        <v>111</v>
      </c>
      <c r="C11" s="31" t="s">
        <v>128</v>
      </c>
      <c r="D11" s="273"/>
      <c r="E11" s="274"/>
      <c r="F11" s="274"/>
      <c r="G11" s="274"/>
      <c r="H11" s="274"/>
      <c r="I11" s="275"/>
      <c r="J11" s="273"/>
      <c r="K11" s="274"/>
      <c r="L11" s="276"/>
      <c r="M11" s="273"/>
      <c r="N11" s="276"/>
      <c r="O11" s="733"/>
    </row>
    <row r="12" spans="1:15" ht="15" customHeight="1">
      <c r="A12" s="730"/>
      <c r="B12" s="732"/>
      <c r="C12" s="21" t="s">
        <v>129</v>
      </c>
      <c r="D12" s="277"/>
      <c r="E12" s="278"/>
      <c r="F12" s="278"/>
      <c r="G12" s="278"/>
      <c r="H12" s="278"/>
      <c r="I12" s="279"/>
      <c r="J12" s="277"/>
      <c r="K12" s="278"/>
      <c r="L12" s="280"/>
      <c r="M12" s="277"/>
      <c r="N12" s="280"/>
      <c r="O12" s="734"/>
    </row>
    <row r="13" spans="1:15" ht="15.75" thickBot="1">
      <c r="A13" s="730"/>
      <c r="B13" s="732"/>
      <c r="C13" s="248" t="s">
        <v>130</v>
      </c>
      <c r="D13" s="281"/>
      <c r="E13" s="282"/>
      <c r="F13" s="282"/>
      <c r="G13" s="282"/>
      <c r="H13" s="282"/>
      <c r="I13" s="283"/>
      <c r="J13" s="281"/>
      <c r="K13" s="282"/>
      <c r="L13" s="283"/>
      <c r="M13" s="281"/>
      <c r="N13" s="284"/>
      <c r="O13" s="734"/>
    </row>
    <row r="14" spans="1:15" ht="15">
      <c r="A14" s="730">
        <v>2</v>
      </c>
      <c r="B14" s="732" t="s">
        <v>111</v>
      </c>
      <c r="C14" s="21" t="s">
        <v>128</v>
      </c>
      <c r="D14" s="273"/>
      <c r="E14" s="274"/>
      <c r="F14" s="274"/>
      <c r="G14" s="274"/>
      <c r="H14" s="274"/>
      <c r="I14" s="275"/>
      <c r="J14" s="273"/>
      <c r="K14" s="274"/>
      <c r="L14" s="276"/>
      <c r="M14" s="273"/>
      <c r="N14" s="276"/>
      <c r="O14" s="734"/>
    </row>
    <row r="15" spans="1:15" ht="15">
      <c r="A15" s="730"/>
      <c r="B15" s="732"/>
      <c r="C15" s="21" t="s">
        <v>129</v>
      </c>
      <c r="D15" s="277"/>
      <c r="E15" s="278"/>
      <c r="F15" s="278"/>
      <c r="G15" s="278"/>
      <c r="H15" s="278"/>
      <c r="I15" s="279"/>
      <c r="J15" s="277"/>
      <c r="K15" s="278"/>
      <c r="L15" s="280"/>
      <c r="M15" s="277"/>
      <c r="N15" s="280"/>
      <c r="O15" s="734"/>
    </row>
    <row r="16" spans="1:15" ht="15.75" thickBot="1">
      <c r="A16" s="730"/>
      <c r="B16" s="732"/>
      <c r="C16" s="248" t="s">
        <v>130</v>
      </c>
      <c r="D16" s="281"/>
      <c r="E16" s="282"/>
      <c r="F16" s="282"/>
      <c r="G16" s="282"/>
      <c r="H16" s="282"/>
      <c r="I16" s="283"/>
      <c r="J16" s="281"/>
      <c r="K16" s="282"/>
      <c r="L16" s="283"/>
      <c r="M16" s="281"/>
      <c r="N16" s="284"/>
      <c r="O16" s="734"/>
    </row>
    <row r="17" spans="1:15" ht="15">
      <c r="A17" s="730">
        <v>3</v>
      </c>
      <c r="B17" s="732" t="s">
        <v>111</v>
      </c>
      <c r="C17" s="21" t="s">
        <v>128</v>
      </c>
      <c r="D17" s="273"/>
      <c r="E17" s="274"/>
      <c r="F17" s="274"/>
      <c r="G17" s="274"/>
      <c r="H17" s="274"/>
      <c r="I17" s="275"/>
      <c r="J17" s="273"/>
      <c r="K17" s="274"/>
      <c r="L17" s="276"/>
      <c r="M17" s="273"/>
      <c r="N17" s="276"/>
      <c r="O17" s="734"/>
    </row>
    <row r="18" spans="1:15" ht="15">
      <c r="A18" s="730"/>
      <c r="B18" s="732"/>
      <c r="C18" s="21" t="s">
        <v>129</v>
      </c>
      <c r="D18" s="277"/>
      <c r="E18" s="278"/>
      <c r="F18" s="278"/>
      <c r="G18" s="278"/>
      <c r="H18" s="278"/>
      <c r="I18" s="279"/>
      <c r="J18" s="277"/>
      <c r="K18" s="278"/>
      <c r="L18" s="280"/>
      <c r="M18" s="277"/>
      <c r="N18" s="280"/>
      <c r="O18" s="734"/>
    </row>
    <row r="19" spans="1:15" ht="15.75" thickBot="1">
      <c r="A19" s="730"/>
      <c r="B19" s="732"/>
      <c r="C19" s="248" t="s">
        <v>130</v>
      </c>
      <c r="D19" s="281"/>
      <c r="E19" s="282"/>
      <c r="F19" s="282"/>
      <c r="G19" s="282"/>
      <c r="H19" s="282"/>
      <c r="I19" s="283"/>
      <c r="J19" s="281"/>
      <c r="K19" s="282"/>
      <c r="L19" s="283"/>
      <c r="M19" s="281"/>
      <c r="N19" s="284"/>
      <c r="O19" s="734"/>
    </row>
    <row r="20" spans="1:15" ht="15">
      <c r="A20" s="730">
        <v>4</v>
      </c>
      <c r="B20" s="732" t="s">
        <v>111</v>
      </c>
      <c r="C20" s="21" t="s">
        <v>128</v>
      </c>
      <c r="D20" s="273"/>
      <c r="E20" s="274"/>
      <c r="F20" s="274"/>
      <c r="G20" s="274"/>
      <c r="H20" s="274"/>
      <c r="I20" s="275"/>
      <c r="J20" s="273"/>
      <c r="K20" s="274"/>
      <c r="L20" s="276"/>
      <c r="M20" s="273"/>
      <c r="N20" s="276"/>
      <c r="O20" s="734"/>
    </row>
    <row r="21" spans="1:15" ht="15">
      <c r="A21" s="730"/>
      <c r="B21" s="732"/>
      <c r="C21" s="21" t="s">
        <v>129</v>
      </c>
      <c r="D21" s="277"/>
      <c r="E21" s="278"/>
      <c r="F21" s="278"/>
      <c r="G21" s="278"/>
      <c r="H21" s="278"/>
      <c r="I21" s="279"/>
      <c r="J21" s="277"/>
      <c r="K21" s="278"/>
      <c r="L21" s="280"/>
      <c r="M21" s="277"/>
      <c r="N21" s="280"/>
      <c r="O21" s="734"/>
    </row>
    <row r="22" spans="1:15" ht="15.75" thickBot="1">
      <c r="A22" s="730"/>
      <c r="B22" s="732"/>
      <c r="C22" s="248" t="s">
        <v>130</v>
      </c>
      <c r="D22" s="281"/>
      <c r="E22" s="282"/>
      <c r="F22" s="282"/>
      <c r="G22" s="282"/>
      <c r="H22" s="282"/>
      <c r="I22" s="283"/>
      <c r="J22" s="281"/>
      <c r="K22" s="282"/>
      <c r="L22" s="283"/>
      <c r="M22" s="281"/>
      <c r="N22" s="284"/>
      <c r="O22" s="734"/>
    </row>
    <row r="23" spans="1:15" ht="15">
      <c r="A23" s="730">
        <v>5</v>
      </c>
      <c r="B23" s="732" t="s">
        <v>111</v>
      </c>
      <c r="C23" s="21" t="s">
        <v>128</v>
      </c>
      <c r="D23" s="273"/>
      <c r="E23" s="274"/>
      <c r="F23" s="274"/>
      <c r="G23" s="274"/>
      <c r="H23" s="274"/>
      <c r="I23" s="275"/>
      <c r="J23" s="273"/>
      <c r="K23" s="274"/>
      <c r="L23" s="276"/>
      <c r="M23" s="273"/>
      <c r="N23" s="276"/>
      <c r="O23" s="734"/>
    </row>
    <row r="24" spans="1:15" ht="15">
      <c r="A24" s="730"/>
      <c r="B24" s="732"/>
      <c r="C24" s="21" t="s">
        <v>129</v>
      </c>
      <c r="D24" s="277"/>
      <c r="E24" s="278"/>
      <c r="F24" s="278"/>
      <c r="G24" s="278"/>
      <c r="H24" s="278"/>
      <c r="I24" s="279"/>
      <c r="J24" s="277"/>
      <c r="K24" s="278"/>
      <c r="L24" s="280"/>
      <c r="M24" s="277"/>
      <c r="N24" s="280"/>
      <c r="O24" s="734"/>
    </row>
    <row r="25" spans="1:15" ht="15.75" thickBot="1">
      <c r="A25" s="730"/>
      <c r="B25" s="732"/>
      <c r="C25" s="248" t="s">
        <v>130</v>
      </c>
      <c r="D25" s="281"/>
      <c r="E25" s="282"/>
      <c r="F25" s="282"/>
      <c r="G25" s="282"/>
      <c r="H25" s="282"/>
      <c r="I25" s="283"/>
      <c r="J25" s="281"/>
      <c r="K25" s="282"/>
      <c r="L25" s="283"/>
      <c r="M25" s="281"/>
      <c r="N25" s="284"/>
      <c r="O25" s="734"/>
    </row>
    <row r="26" spans="1:15" ht="15">
      <c r="A26" s="730">
        <v>6</v>
      </c>
      <c r="B26" s="732" t="s">
        <v>111</v>
      </c>
      <c r="C26" s="21" t="s">
        <v>128</v>
      </c>
      <c r="D26" s="273"/>
      <c r="E26" s="274"/>
      <c r="F26" s="274"/>
      <c r="G26" s="274"/>
      <c r="H26" s="274"/>
      <c r="I26" s="275"/>
      <c r="J26" s="273"/>
      <c r="K26" s="274"/>
      <c r="L26" s="276"/>
      <c r="M26" s="273"/>
      <c r="N26" s="276"/>
      <c r="O26" s="734"/>
    </row>
    <row r="27" spans="1:15" ht="15">
      <c r="A27" s="730"/>
      <c r="B27" s="732"/>
      <c r="C27" s="21" t="s">
        <v>129</v>
      </c>
      <c r="D27" s="277"/>
      <c r="E27" s="278"/>
      <c r="F27" s="278"/>
      <c r="G27" s="278"/>
      <c r="H27" s="278"/>
      <c r="I27" s="279"/>
      <c r="J27" s="277"/>
      <c r="K27" s="278"/>
      <c r="L27" s="280"/>
      <c r="M27" s="277"/>
      <c r="N27" s="280"/>
      <c r="O27" s="734"/>
    </row>
    <row r="28" spans="1:15" ht="15.75" thickBot="1">
      <c r="A28" s="730"/>
      <c r="B28" s="732"/>
      <c r="C28" s="248" t="s">
        <v>130</v>
      </c>
      <c r="D28" s="281"/>
      <c r="E28" s="282"/>
      <c r="F28" s="282"/>
      <c r="G28" s="282"/>
      <c r="H28" s="282"/>
      <c r="I28" s="283"/>
      <c r="J28" s="281"/>
      <c r="K28" s="282"/>
      <c r="L28" s="283"/>
      <c r="M28" s="281"/>
      <c r="N28" s="284"/>
      <c r="O28" s="734"/>
    </row>
    <row r="29" spans="1:15" ht="15">
      <c r="A29" s="730">
        <v>7</v>
      </c>
      <c r="B29" s="732" t="s">
        <v>111</v>
      </c>
      <c r="C29" s="21" t="s">
        <v>128</v>
      </c>
      <c r="D29" s="273"/>
      <c r="E29" s="274"/>
      <c r="F29" s="274"/>
      <c r="G29" s="274"/>
      <c r="H29" s="274"/>
      <c r="I29" s="275"/>
      <c r="J29" s="273"/>
      <c r="K29" s="274"/>
      <c r="L29" s="276"/>
      <c r="M29" s="273"/>
      <c r="N29" s="276"/>
      <c r="O29" s="734"/>
    </row>
    <row r="30" spans="1:15" ht="15">
      <c r="A30" s="730"/>
      <c r="B30" s="732"/>
      <c r="C30" s="21" t="s">
        <v>129</v>
      </c>
      <c r="D30" s="277"/>
      <c r="E30" s="278"/>
      <c r="F30" s="278"/>
      <c r="G30" s="278"/>
      <c r="H30" s="278"/>
      <c r="I30" s="279"/>
      <c r="J30" s="277"/>
      <c r="K30" s="278"/>
      <c r="L30" s="280"/>
      <c r="M30" s="277"/>
      <c r="N30" s="280"/>
      <c r="O30" s="734"/>
    </row>
    <row r="31" spans="1:15" ht="15.75" thickBot="1">
      <c r="A31" s="730"/>
      <c r="B31" s="732"/>
      <c r="C31" s="248" t="s">
        <v>130</v>
      </c>
      <c r="D31" s="281"/>
      <c r="E31" s="282"/>
      <c r="F31" s="282"/>
      <c r="G31" s="282"/>
      <c r="H31" s="282"/>
      <c r="I31" s="283"/>
      <c r="J31" s="281"/>
      <c r="K31" s="282"/>
      <c r="L31" s="283"/>
      <c r="M31" s="281"/>
      <c r="N31" s="284"/>
      <c r="O31" s="734"/>
    </row>
    <row r="32" spans="1:15" ht="15">
      <c r="A32" s="730">
        <v>8</v>
      </c>
      <c r="B32" s="732" t="s">
        <v>111</v>
      </c>
      <c r="C32" s="21" t="s">
        <v>128</v>
      </c>
      <c r="D32" s="273"/>
      <c r="E32" s="274"/>
      <c r="F32" s="274"/>
      <c r="G32" s="274"/>
      <c r="H32" s="274"/>
      <c r="I32" s="275"/>
      <c r="J32" s="273"/>
      <c r="K32" s="274"/>
      <c r="L32" s="276"/>
      <c r="M32" s="273"/>
      <c r="N32" s="276"/>
      <c r="O32" s="734"/>
    </row>
    <row r="33" spans="1:15" ht="15">
      <c r="A33" s="730"/>
      <c r="B33" s="732"/>
      <c r="C33" s="21" t="s">
        <v>129</v>
      </c>
      <c r="D33" s="285"/>
      <c r="E33" s="278"/>
      <c r="F33" s="278"/>
      <c r="G33" s="278"/>
      <c r="H33" s="278"/>
      <c r="I33" s="279"/>
      <c r="J33" s="277"/>
      <c r="K33" s="278"/>
      <c r="L33" s="280"/>
      <c r="M33" s="277"/>
      <c r="N33" s="280"/>
      <c r="O33" s="734"/>
    </row>
    <row r="34" spans="1:15" ht="15.75" thickBot="1">
      <c r="A34" s="730"/>
      <c r="B34" s="732"/>
      <c r="C34" s="248" t="s">
        <v>130</v>
      </c>
      <c r="D34" s="281"/>
      <c r="E34" s="282"/>
      <c r="F34" s="282"/>
      <c r="G34" s="282"/>
      <c r="H34" s="282"/>
      <c r="I34" s="283"/>
      <c r="J34" s="281"/>
      <c r="K34" s="282"/>
      <c r="L34" s="283"/>
      <c r="M34" s="281"/>
      <c r="N34" s="284"/>
      <c r="O34" s="734"/>
    </row>
    <row r="35" spans="1:15" ht="15">
      <c r="A35" s="730">
        <v>9</v>
      </c>
      <c r="B35" s="732" t="s">
        <v>111</v>
      </c>
      <c r="C35" s="21" t="s">
        <v>128</v>
      </c>
      <c r="D35" s="273"/>
      <c r="E35" s="274"/>
      <c r="F35" s="274"/>
      <c r="G35" s="274"/>
      <c r="H35" s="274"/>
      <c r="I35" s="275"/>
      <c r="J35" s="273"/>
      <c r="K35" s="274"/>
      <c r="L35" s="276"/>
      <c r="M35" s="273"/>
      <c r="N35" s="276"/>
      <c r="O35" s="734"/>
    </row>
    <row r="36" spans="1:15" ht="15">
      <c r="A36" s="730"/>
      <c r="B36" s="732"/>
      <c r="C36" s="21" t="s">
        <v>129</v>
      </c>
      <c r="D36" s="277"/>
      <c r="E36" s="278"/>
      <c r="F36" s="278"/>
      <c r="G36" s="278"/>
      <c r="H36" s="278"/>
      <c r="I36" s="279"/>
      <c r="J36" s="277"/>
      <c r="K36" s="278"/>
      <c r="L36" s="280"/>
      <c r="M36" s="277"/>
      <c r="N36" s="280"/>
      <c r="O36" s="734"/>
    </row>
    <row r="37" spans="1:15" ht="15.75" thickBot="1">
      <c r="A37" s="730"/>
      <c r="B37" s="732"/>
      <c r="C37" s="248" t="s">
        <v>130</v>
      </c>
      <c r="D37" s="281"/>
      <c r="E37" s="282"/>
      <c r="F37" s="282"/>
      <c r="G37" s="282"/>
      <c r="H37" s="282"/>
      <c r="I37" s="283"/>
      <c r="J37" s="281"/>
      <c r="K37" s="282"/>
      <c r="L37" s="283"/>
      <c r="M37" s="281"/>
      <c r="N37" s="284"/>
      <c r="O37" s="734"/>
    </row>
    <row r="38" spans="1:15" ht="15">
      <c r="A38" s="730">
        <v>10</v>
      </c>
      <c r="B38" s="732" t="s">
        <v>111</v>
      </c>
      <c r="C38" s="21" t="s">
        <v>128</v>
      </c>
      <c r="D38" s="273"/>
      <c r="E38" s="274"/>
      <c r="F38" s="274"/>
      <c r="G38" s="274"/>
      <c r="H38" s="274"/>
      <c r="I38" s="275"/>
      <c r="J38" s="273"/>
      <c r="K38" s="274"/>
      <c r="L38" s="276"/>
      <c r="M38" s="273"/>
      <c r="N38" s="276"/>
      <c r="O38" s="734"/>
    </row>
    <row r="39" spans="1:15" ht="15">
      <c r="A39" s="730"/>
      <c r="B39" s="732"/>
      <c r="C39" s="21" t="s">
        <v>129</v>
      </c>
      <c r="D39" s="277"/>
      <c r="E39" s="278"/>
      <c r="F39" s="278"/>
      <c r="G39" s="278"/>
      <c r="H39" s="278"/>
      <c r="I39" s="279"/>
      <c r="J39" s="277"/>
      <c r="K39" s="278"/>
      <c r="L39" s="280"/>
      <c r="M39" s="277"/>
      <c r="N39" s="280"/>
      <c r="O39" s="734"/>
    </row>
    <row r="40" spans="1:15" ht="15.75" thickBot="1">
      <c r="A40" s="730"/>
      <c r="B40" s="732"/>
      <c r="C40" s="248" t="s">
        <v>130</v>
      </c>
      <c r="D40" s="281"/>
      <c r="E40" s="282"/>
      <c r="F40" s="282"/>
      <c r="G40" s="282"/>
      <c r="H40" s="282"/>
      <c r="I40" s="283"/>
      <c r="J40" s="281"/>
      <c r="K40" s="282"/>
      <c r="L40" s="283"/>
      <c r="M40" s="281"/>
      <c r="N40" s="284"/>
      <c r="O40" s="734"/>
    </row>
    <row r="41" spans="1:15" ht="15">
      <c r="A41" s="640">
        <v>11</v>
      </c>
      <c r="B41" s="652" t="s">
        <v>111</v>
      </c>
      <c r="C41" s="21" t="s">
        <v>128</v>
      </c>
      <c r="D41" s="273"/>
      <c r="E41" s="274"/>
      <c r="F41" s="274"/>
      <c r="G41" s="274"/>
      <c r="H41" s="274"/>
      <c r="I41" s="275"/>
      <c r="J41" s="273"/>
      <c r="K41" s="274"/>
      <c r="L41" s="276"/>
      <c r="M41" s="273"/>
      <c r="N41" s="276"/>
      <c r="O41" s="735"/>
    </row>
    <row r="42" spans="1:15" ht="15">
      <c r="A42" s="629"/>
      <c r="B42" s="653"/>
      <c r="C42" s="21" t="s">
        <v>129</v>
      </c>
      <c r="D42" s="277"/>
      <c r="E42" s="278"/>
      <c r="F42" s="278"/>
      <c r="G42" s="278"/>
      <c r="H42" s="278"/>
      <c r="I42" s="279"/>
      <c r="J42" s="277"/>
      <c r="K42" s="278"/>
      <c r="L42" s="280"/>
      <c r="M42" s="277"/>
      <c r="N42" s="280"/>
      <c r="O42" s="736"/>
    </row>
    <row r="43" spans="1:15" ht="15.75" thickBot="1">
      <c r="A43" s="630"/>
      <c r="B43" s="654"/>
      <c r="C43" s="248" t="s">
        <v>130</v>
      </c>
      <c r="D43" s="281"/>
      <c r="E43" s="282"/>
      <c r="F43" s="282"/>
      <c r="G43" s="282"/>
      <c r="H43" s="282"/>
      <c r="I43" s="283"/>
      <c r="J43" s="281"/>
      <c r="K43" s="282"/>
      <c r="L43" s="283"/>
      <c r="M43" s="281"/>
      <c r="N43" s="284"/>
      <c r="O43" s="751"/>
    </row>
    <row r="44" spans="1:15" ht="15">
      <c r="A44" s="640">
        <v>12</v>
      </c>
      <c r="B44" s="652" t="s">
        <v>111</v>
      </c>
      <c r="C44" s="21" t="s">
        <v>128</v>
      </c>
      <c r="D44" s="273"/>
      <c r="E44" s="274"/>
      <c r="F44" s="274"/>
      <c r="G44" s="274"/>
      <c r="H44" s="274"/>
      <c r="I44" s="275"/>
      <c r="J44" s="273"/>
      <c r="K44" s="274"/>
      <c r="L44" s="276"/>
      <c r="M44" s="273"/>
      <c r="N44" s="276"/>
      <c r="O44" s="735"/>
    </row>
    <row r="45" spans="1:15" ht="15">
      <c r="A45" s="629"/>
      <c r="B45" s="653"/>
      <c r="C45" s="21" t="s">
        <v>129</v>
      </c>
      <c r="D45" s="285"/>
      <c r="E45" s="278"/>
      <c r="F45" s="278"/>
      <c r="G45" s="278"/>
      <c r="H45" s="278"/>
      <c r="I45" s="279"/>
      <c r="J45" s="277"/>
      <c r="K45" s="278"/>
      <c r="L45" s="280"/>
      <c r="M45" s="277"/>
      <c r="N45" s="280"/>
      <c r="O45" s="736"/>
    </row>
    <row r="46" spans="1:15" ht="15.75" thickBot="1">
      <c r="A46" s="670"/>
      <c r="B46" s="669"/>
      <c r="C46" s="248" t="s">
        <v>130</v>
      </c>
      <c r="D46" s="752"/>
      <c r="E46" s="753"/>
      <c r="F46" s="753"/>
      <c r="G46" s="753"/>
      <c r="H46" s="753"/>
      <c r="I46" s="754"/>
      <c r="J46" s="752"/>
      <c r="K46" s="753"/>
      <c r="L46" s="754"/>
      <c r="M46" s="752"/>
      <c r="N46" s="755"/>
      <c r="O46" s="737"/>
    </row>
    <row r="47" spans="1:15" ht="15">
      <c r="A47" s="739" t="s">
        <v>109</v>
      </c>
      <c r="B47" s="740"/>
      <c r="C47" s="120" t="s">
        <v>128</v>
      </c>
      <c r="D47" s="123">
        <f>D11+D14+D17+D20+D23+D26+D29+D32+D35+D38+D41+D44</f>
        <v>0</v>
      </c>
      <c r="E47" s="124">
        <f aca="true" t="shared" si="0" ref="E47:N47">E11+E14+E17+E20+E23+E26+E29+E32+E35+E38+E41+E44</f>
        <v>0</v>
      </c>
      <c r="F47" s="124">
        <f t="shared" si="0"/>
        <v>0</v>
      </c>
      <c r="G47" s="124">
        <f t="shared" si="0"/>
        <v>0</v>
      </c>
      <c r="H47" s="124">
        <f t="shared" si="0"/>
        <v>0</v>
      </c>
      <c r="I47" s="131">
        <f t="shared" si="0"/>
        <v>0</v>
      </c>
      <c r="J47" s="123">
        <f t="shared" si="0"/>
        <v>0</v>
      </c>
      <c r="K47" s="124">
        <f t="shared" si="0"/>
        <v>0</v>
      </c>
      <c r="L47" s="131">
        <f t="shared" si="0"/>
        <v>0</v>
      </c>
      <c r="M47" s="123">
        <f t="shared" si="0"/>
        <v>0</v>
      </c>
      <c r="N47" s="125">
        <f t="shared" si="0"/>
        <v>0</v>
      </c>
      <c r="O47" s="745"/>
    </row>
    <row r="48" spans="1:15" ht="15">
      <c r="A48" s="741"/>
      <c r="B48" s="742"/>
      <c r="C48" s="121" t="s">
        <v>129</v>
      </c>
      <c r="D48" s="126">
        <f aca="true" t="shared" si="1" ref="D48:N48">D12+D15+D18+D21+D24+D27+D30+D33+D36+D39+D42+D45</f>
        <v>0</v>
      </c>
      <c r="E48" s="122">
        <f t="shared" si="1"/>
        <v>0</v>
      </c>
      <c r="F48" s="122">
        <f t="shared" si="1"/>
        <v>0</v>
      </c>
      <c r="G48" s="122">
        <f t="shared" si="1"/>
        <v>0</v>
      </c>
      <c r="H48" s="122">
        <f t="shared" si="1"/>
        <v>0</v>
      </c>
      <c r="I48" s="132">
        <f t="shared" si="1"/>
        <v>0</v>
      </c>
      <c r="J48" s="126">
        <f t="shared" si="1"/>
        <v>0</v>
      </c>
      <c r="K48" s="122">
        <f t="shared" si="1"/>
        <v>0</v>
      </c>
      <c r="L48" s="132">
        <f t="shared" si="1"/>
        <v>0</v>
      </c>
      <c r="M48" s="126">
        <f t="shared" si="1"/>
        <v>0</v>
      </c>
      <c r="N48" s="127">
        <f t="shared" si="1"/>
        <v>0</v>
      </c>
      <c r="O48" s="745"/>
    </row>
    <row r="49" spans="1:15" s="33" customFormat="1" ht="15.75" thickBot="1">
      <c r="A49" s="743"/>
      <c r="B49" s="744"/>
      <c r="C49" s="248" t="s">
        <v>130</v>
      </c>
      <c r="D49" s="249">
        <f>D13+D16+D19+D22+D25+D28+D31+D34+D37+D40+D43+D46</f>
        <v>0</v>
      </c>
      <c r="E49" s="250">
        <f aca="true" t="shared" si="2" ref="E49:N49">E13+E16+E19+E22+E25+E28+E31+E34+E37+E40+E43+E46</f>
        <v>0</v>
      </c>
      <c r="F49" s="250">
        <f t="shared" si="2"/>
        <v>0</v>
      </c>
      <c r="G49" s="250">
        <f t="shared" si="2"/>
        <v>0</v>
      </c>
      <c r="H49" s="250">
        <f t="shared" si="2"/>
        <v>0</v>
      </c>
      <c r="I49" s="251">
        <f t="shared" si="2"/>
        <v>0</v>
      </c>
      <c r="J49" s="249">
        <f t="shared" si="2"/>
        <v>0</v>
      </c>
      <c r="K49" s="250">
        <f t="shared" si="2"/>
        <v>0</v>
      </c>
      <c r="L49" s="251">
        <f t="shared" si="2"/>
        <v>0</v>
      </c>
      <c r="M49" s="249">
        <f t="shared" si="2"/>
        <v>0</v>
      </c>
      <c r="N49" s="252">
        <f t="shared" si="2"/>
        <v>0</v>
      </c>
      <c r="O49" s="746"/>
    </row>
    <row r="50" spans="1:15" s="33" customFormat="1" ht="15.75">
      <c r="A50" s="747" t="s">
        <v>131</v>
      </c>
      <c r="B50" s="748"/>
      <c r="C50" s="748"/>
      <c r="D50" s="57">
        <f>ROUND(D49*D9,2)</f>
        <v>0</v>
      </c>
      <c r="E50" s="57">
        <f aca="true" t="shared" si="3" ref="E50:N50">E49*E9</f>
        <v>0</v>
      </c>
      <c r="F50" s="57">
        <f t="shared" si="3"/>
        <v>0</v>
      </c>
      <c r="G50" s="57">
        <f t="shared" si="3"/>
        <v>0</v>
      </c>
      <c r="H50" s="57">
        <f t="shared" si="3"/>
        <v>0</v>
      </c>
      <c r="I50" s="57">
        <f t="shared" si="3"/>
        <v>0</v>
      </c>
      <c r="J50" s="57">
        <f t="shared" si="3"/>
        <v>0</v>
      </c>
      <c r="K50" s="57">
        <f t="shared" si="3"/>
        <v>0</v>
      </c>
      <c r="L50" s="57">
        <f t="shared" si="3"/>
        <v>0</v>
      </c>
      <c r="M50" s="57">
        <f t="shared" si="3"/>
        <v>0</v>
      </c>
      <c r="N50" s="58">
        <f t="shared" si="3"/>
        <v>0</v>
      </c>
      <c r="O50" s="16"/>
    </row>
    <row r="51" spans="1:15" s="33" customFormat="1" ht="20.25" thickBot="1">
      <c r="A51" s="749" t="s">
        <v>132</v>
      </c>
      <c r="B51" s="750"/>
      <c r="C51" s="750"/>
      <c r="D51" s="62"/>
      <c r="E51" s="63"/>
      <c r="F51" s="63"/>
      <c r="G51" s="63"/>
      <c r="H51" s="63"/>
      <c r="I51" s="63">
        <f>D50+E50+F50+G50+H50+I50+J50+K50+L50+M50+N50</f>
        <v>0</v>
      </c>
      <c r="J51" s="63"/>
      <c r="K51" s="63"/>
      <c r="L51" s="63"/>
      <c r="M51" s="63"/>
      <c r="N51" s="64"/>
      <c r="O51" s="14"/>
    </row>
    <row r="52" spans="1:15" s="33" customFormat="1" ht="15.75">
      <c r="A52" s="13"/>
      <c r="B52" s="15"/>
      <c r="C52" s="15"/>
      <c r="D52" s="16"/>
      <c r="E52" s="16"/>
      <c r="F52" s="16"/>
      <c r="G52" s="16"/>
      <c r="H52" s="16"/>
      <c r="I52" s="16"/>
      <c r="J52" s="16"/>
      <c r="K52" s="16"/>
      <c r="L52" s="16"/>
      <c r="M52" s="16"/>
      <c r="N52" s="16"/>
      <c r="O52" s="16"/>
    </row>
    <row r="53" spans="1:16" ht="16.5" customHeight="1">
      <c r="A53" s="650"/>
      <c r="B53" s="651"/>
      <c r="C53" s="651"/>
      <c r="D53" s="651"/>
      <c r="E53" s="651"/>
      <c r="F53" s="651"/>
      <c r="G53" s="651"/>
      <c r="H53" s="651"/>
      <c r="I53" s="651"/>
      <c r="J53" s="651"/>
      <c r="K53" s="651"/>
      <c r="L53" s="651"/>
      <c r="M53" s="651"/>
      <c r="N53" s="651"/>
      <c r="O53" s="651"/>
      <c r="P53" s="10"/>
    </row>
    <row r="56" ht="27" customHeight="1"/>
    <row r="58" ht="15">
      <c r="BI58" s="11" t="s">
        <v>108</v>
      </c>
    </row>
    <row r="87" ht="15" hidden="1"/>
    <row r="88" ht="15" hidden="1"/>
    <row r="89" ht="15" hidden="1"/>
    <row r="90" ht="15" hidden="1"/>
    <row r="91" ht="15" hidden="1"/>
    <row r="92" ht="15" hidden="1"/>
  </sheetData>
  <sheetProtection formatCells="0" formatColumns="0" formatRows="0" insertRows="0" deleteRows="0" sort="0" autoFilter="0"/>
  <protectedRanges>
    <protectedRange password="CFE5" sqref="A47:N48 A50:N51 A49:B49" name="Nav paredzēts labošanai"/>
  </protectedRanges>
  <mergeCells count="52">
    <mergeCell ref="B2:O2"/>
    <mergeCell ref="A47:B49"/>
    <mergeCell ref="O47:O49"/>
    <mergeCell ref="A50:C50"/>
    <mergeCell ref="A51:C51"/>
    <mergeCell ref="A53:O53"/>
    <mergeCell ref="A41:A43"/>
    <mergeCell ref="B41:B43"/>
    <mergeCell ref="O41:O43"/>
    <mergeCell ref="A44:A46"/>
    <mergeCell ref="B44:B46"/>
    <mergeCell ref="O44:O46"/>
    <mergeCell ref="A35:A37"/>
    <mergeCell ref="B35:B37"/>
    <mergeCell ref="O35:O37"/>
    <mergeCell ref="A38:A40"/>
    <mergeCell ref="B38:B40"/>
    <mergeCell ref="O38:O40"/>
    <mergeCell ref="A29:A31"/>
    <mergeCell ref="B29:B31"/>
    <mergeCell ref="O29:O31"/>
    <mergeCell ref="A32:A34"/>
    <mergeCell ref="B32:B34"/>
    <mergeCell ref="O32:O34"/>
    <mergeCell ref="A23:A25"/>
    <mergeCell ref="B23:B25"/>
    <mergeCell ref="O23:O25"/>
    <mergeCell ref="A26:A28"/>
    <mergeCell ref="B26:B28"/>
    <mergeCell ref="O26:O28"/>
    <mergeCell ref="A17:A19"/>
    <mergeCell ref="B17:B19"/>
    <mergeCell ref="O17:O19"/>
    <mergeCell ref="A20:A22"/>
    <mergeCell ref="B20:B22"/>
    <mergeCell ref="O20:O22"/>
    <mergeCell ref="A11:A13"/>
    <mergeCell ref="B11:B13"/>
    <mergeCell ref="O11:O13"/>
    <mergeCell ref="A14:A16"/>
    <mergeCell ref="B14:B16"/>
    <mergeCell ref="O14:O16"/>
    <mergeCell ref="A3:O3"/>
    <mergeCell ref="B4:O4"/>
    <mergeCell ref="G5:I5"/>
    <mergeCell ref="G6:I6"/>
    <mergeCell ref="A8:A10"/>
    <mergeCell ref="B8:B10"/>
    <mergeCell ref="C8:C10"/>
    <mergeCell ref="D10:I10"/>
    <mergeCell ref="J10:L10"/>
    <mergeCell ref="M10:N10"/>
  </mergeCells>
  <printOptions/>
  <pageMargins left="0.7086614173228347" right="0.7086614173228347" top="0.5905511811023623" bottom="0.5905511811023623" header="0.31496062992125984" footer="0.31496062992125984"/>
  <pageSetup fitToHeight="0" fitToWidth="1" horizontalDpi="600" verticalDpi="600" orientation="landscape" paperSize="9" scale="58" r:id="rId1"/>
  <headerFooter>
    <oddFooter xml:space="preserve">&amp;LProjekts "Vidzeme iekļauj" </oddFooter>
  </headerFooter>
</worksheet>
</file>

<file path=xl/worksheets/sheet12.xml><?xml version="1.0" encoding="utf-8"?>
<worksheet xmlns="http://schemas.openxmlformats.org/spreadsheetml/2006/main" xmlns:r="http://schemas.openxmlformats.org/officeDocument/2006/relationships">
  <sheetPr>
    <tabColor theme="9" tint="0.7999799847602844"/>
  </sheetPr>
  <dimension ref="A2:A25"/>
  <sheetViews>
    <sheetView zoomScalePageLayoutView="0" workbookViewId="0" topLeftCell="A10">
      <selection activeCell="A20" sqref="A20"/>
    </sheetView>
  </sheetViews>
  <sheetFormatPr defaultColWidth="9.140625" defaultRowHeight="15"/>
  <cols>
    <col min="1" max="1" width="101.7109375" style="0" customWidth="1"/>
  </cols>
  <sheetData>
    <row r="2" ht="15.75">
      <c r="A2" s="459" t="s">
        <v>235</v>
      </c>
    </row>
    <row r="3" ht="15">
      <c r="A3" s="460"/>
    </row>
    <row r="4" ht="15.75">
      <c r="A4" s="462" t="s">
        <v>86</v>
      </c>
    </row>
    <row r="5" ht="15.75">
      <c r="A5" s="463"/>
    </row>
    <row r="6" ht="47.25">
      <c r="A6" s="464" t="s">
        <v>87</v>
      </c>
    </row>
    <row r="7" ht="31.5">
      <c r="A7" s="464" t="s">
        <v>88</v>
      </c>
    </row>
    <row r="8" ht="15.75">
      <c r="A8" s="464" t="s">
        <v>89</v>
      </c>
    </row>
    <row r="9" ht="31.5">
      <c r="A9" s="465" t="s">
        <v>90</v>
      </c>
    </row>
    <row r="10" ht="15.75">
      <c r="A10" s="464" t="s">
        <v>91</v>
      </c>
    </row>
    <row r="11" ht="31.5">
      <c r="A11" s="464" t="s">
        <v>92</v>
      </c>
    </row>
    <row r="12" ht="31.5">
      <c r="A12" s="464" t="s">
        <v>93</v>
      </c>
    </row>
    <row r="13" ht="31.5">
      <c r="A13" s="464" t="s">
        <v>104</v>
      </c>
    </row>
    <row r="14" ht="31.5">
      <c r="A14" s="464" t="s">
        <v>94</v>
      </c>
    </row>
    <row r="15" ht="63">
      <c r="A15" s="464" t="s">
        <v>105</v>
      </c>
    </row>
    <row r="16" ht="15.75">
      <c r="A16" s="461"/>
    </row>
    <row r="17" ht="31.5">
      <c r="A17" s="464" t="s">
        <v>95</v>
      </c>
    </row>
    <row r="18" ht="15.75">
      <c r="A18" s="9"/>
    </row>
    <row r="19" ht="15.75">
      <c r="A19" s="466" t="s">
        <v>96</v>
      </c>
    </row>
    <row r="20" ht="15">
      <c r="A20" s="467" t="s">
        <v>97</v>
      </c>
    </row>
    <row r="21" ht="15.75">
      <c r="A21" s="468"/>
    </row>
    <row r="22" ht="15">
      <c r="A22" s="469" t="s">
        <v>98</v>
      </c>
    </row>
    <row r="23" ht="15.75">
      <c r="A23" s="470" t="s">
        <v>99</v>
      </c>
    </row>
    <row r="24" ht="15">
      <c r="A24" s="471" t="s">
        <v>100</v>
      </c>
    </row>
    <row r="25" ht="15">
      <c r="A25" s="472"/>
    </row>
  </sheetData>
  <sheetProtection password="CD34" sheet="1" selectLockedCells="1"/>
  <printOptions/>
  <pageMargins left="0.7086614173228347" right="0.7086614173228347" top="0.7480314960629921" bottom="0.7480314960629921" header="0.31496062992125984" footer="0.31496062992125984"/>
  <pageSetup horizontalDpi="600" verticalDpi="600" orientation="portrait" paperSize="9" r:id="rId1"/>
  <headerFooter>
    <oddFooter xml:space="preserve">&amp;LProjekts "Vidzeme iekļauj" </oddFooter>
  </headerFooter>
</worksheet>
</file>

<file path=xl/worksheets/sheet2.xml><?xml version="1.0" encoding="utf-8"?>
<worksheet xmlns="http://schemas.openxmlformats.org/spreadsheetml/2006/main" xmlns:r="http://schemas.openxmlformats.org/officeDocument/2006/relationships">
  <sheetPr>
    <tabColor rgb="FFA568D2"/>
    <pageSetUpPr fitToPage="1"/>
  </sheetPr>
  <dimension ref="A1:H27"/>
  <sheetViews>
    <sheetView zoomScaleSheetLayoutView="100" zoomScalePageLayoutView="110" workbookViewId="0" topLeftCell="A1">
      <selection activeCell="D8" sqref="D8:G8"/>
    </sheetView>
  </sheetViews>
  <sheetFormatPr defaultColWidth="9.28125" defaultRowHeight="15"/>
  <cols>
    <col min="1" max="1" width="6.00390625" style="325" customWidth="1"/>
    <col min="2" max="2" width="7.7109375" style="325" customWidth="1"/>
    <col min="3" max="3" width="39.00390625" style="325" customWidth="1"/>
    <col min="4" max="4" width="8.7109375" style="325" customWidth="1"/>
    <col min="5" max="5" width="12.00390625" style="325" customWidth="1"/>
    <col min="6" max="6" width="9.28125" style="325" customWidth="1"/>
    <col min="7" max="7" width="5.28125" style="325" customWidth="1"/>
    <col min="8" max="8" width="14.7109375" style="345" customWidth="1"/>
    <col min="9" max="9" width="5.28125" style="325" customWidth="1"/>
    <col min="10" max="16384" width="9.28125" style="325" customWidth="1"/>
  </cols>
  <sheetData>
    <row r="1" spans="6:8" ht="19.5" customHeight="1">
      <c r="F1" s="326"/>
      <c r="G1" s="326"/>
      <c r="H1" s="327"/>
    </row>
    <row r="2" spans="1:8" ht="19.5" customHeight="1">
      <c r="A2" s="501" t="s">
        <v>56</v>
      </c>
      <c r="B2" s="502"/>
      <c r="C2" s="502"/>
      <c r="D2" s="502"/>
      <c r="E2" s="502"/>
      <c r="F2" s="502"/>
      <c r="G2" s="502"/>
      <c r="H2" s="328"/>
    </row>
    <row r="3" spans="1:8" ht="15.75">
      <c r="A3" s="503"/>
      <c r="B3" s="504"/>
      <c r="C3" s="504"/>
      <c r="D3" s="504"/>
      <c r="E3" s="504"/>
      <c r="F3" s="504"/>
      <c r="G3" s="504"/>
      <c r="H3" s="504"/>
    </row>
    <row r="4" spans="1:8" ht="15.75">
      <c r="A4" s="329"/>
      <c r="B4" s="329"/>
      <c r="C4" s="329"/>
      <c r="D4" s="329"/>
      <c r="E4" s="329"/>
      <c r="F4" s="329"/>
      <c r="G4" s="329"/>
      <c r="H4" s="329"/>
    </row>
    <row r="5" spans="1:8" ht="15.75" customHeight="1">
      <c r="A5" s="505" t="s">
        <v>0</v>
      </c>
      <c r="B5" s="505"/>
      <c r="C5" s="505"/>
      <c r="D5" s="505"/>
      <c r="E5" s="505"/>
      <c r="F5" s="505"/>
      <c r="G5" s="505"/>
      <c r="H5" s="330"/>
    </row>
    <row r="6" spans="1:8" ht="18" customHeight="1">
      <c r="A6" s="491" t="s">
        <v>1</v>
      </c>
      <c r="B6" s="491"/>
      <c r="C6" s="492"/>
      <c r="D6" s="506" t="s">
        <v>101</v>
      </c>
      <c r="E6" s="507"/>
      <c r="F6" s="507"/>
      <c r="G6" s="508"/>
      <c r="H6" s="330"/>
    </row>
    <row r="7" spans="1:8" ht="18" customHeight="1">
      <c r="A7" s="491" t="s">
        <v>2</v>
      </c>
      <c r="B7" s="491"/>
      <c r="C7" s="492"/>
      <c r="D7" s="493" t="s">
        <v>102</v>
      </c>
      <c r="E7" s="494"/>
      <c r="F7" s="494"/>
      <c r="G7" s="495"/>
      <c r="H7" s="330"/>
    </row>
    <row r="8" spans="1:8" ht="18" customHeight="1">
      <c r="A8" s="331" t="s">
        <v>3</v>
      </c>
      <c r="B8" s="332"/>
      <c r="C8" s="333"/>
      <c r="D8" s="496">
        <v>1</v>
      </c>
      <c r="E8" s="497"/>
      <c r="F8" s="497"/>
      <c r="G8" s="498"/>
      <c r="H8" s="334"/>
    </row>
    <row r="9" spans="1:8" ht="18" customHeight="1">
      <c r="A9" s="335" t="s">
        <v>4</v>
      </c>
      <c r="B9" s="332"/>
      <c r="C9" s="333"/>
      <c r="D9" s="499">
        <v>43101</v>
      </c>
      <c r="E9" s="499"/>
      <c r="F9" s="499"/>
      <c r="G9" s="499"/>
      <c r="H9" s="334"/>
    </row>
    <row r="10" spans="1:8" ht="18" customHeight="1">
      <c r="A10" s="335" t="s">
        <v>5</v>
      </c>
      <c r="B10" s="332"/>
      <c r="C10" s="336"/>
      <c r="D10" s="500">
        <v>43131</v>
      </c>
      <c r="E10" s="500"/>
      <c r="F10" s="500"/>
      <c r="G10" s="500"/>
      <c r="H10" s="330"/>
    </row>
    <row r="11" spans="1:8" ht="18" customHeight="1">
      <c r="A11" s="514" t="s">
        <v>6</v>
      </c>
      <c r="B11" s="515"/>
      <c r="C11" s="516"/>
      <c r="D11" s="517">
        <f>Kopsavilkums!E30</f>
        <v>0</v>
      </c>
      <c r="E11" s="517"/>
      <c r="F11" s="517"/>
      <c r="G11" s="517"/>
      <c r="H11" s="330"/>
    </row>
    <row r="12" spans="1:8" ht="15.75">
      <c r="A12" s="503"/>
      <c r="B12" s="504"/>
      <c r="C12" s="504"/>
      <c r="D12" s="504"/>
      <c r="E12" s="504"/>
      <c r="F12" s="504"/>
      <c r="G12" s="504"/>
      <c r="H12" s="504"/>
    </row>
    <row r="13" spans="1:8" ht="15.75">
      <c r="A13" s="518" t="s">
        <v>7</v>
      </c>
      <c r="B13" s="518"/>
      <c r="C13" s="518"/>
      <c r="D13" s="518"/>
      <c r="E13" s="518"/>
      <c r="F13" s="518"/>
      <c r="G13" s="518"/>
      <c r="H13" s="518"/>
    </row>
    <row r="14" spans="1:8" ht="13.5" customHeight="1">
      <c r="A14" s="337"/>
      <c r="B14" s="337"/>
      <c r="C14" s="337"/>
      <c r="D14" s="333"/>
      <c r="E14" s="338"/>
      <c r="F14" s="333"/>
      <c r="G14" s="333"/>
      <c r="H14" s="333"/>
    </row>
    <row r="15" spans="1:8" ht="15.75">
      <c r="A15" s="509" t="s">
        <v>8</v>
      </c>
      <c r="B15" s="509"/>
      <c r="C15" s="510"/>
      <c r="D15" s="511"/>
      <c r="E15" s="512"/>
      <c r="F15" s="512"/>
      <c r="G15" s="513"/>
      <c r="H15" s="336"/>
    </row>
    <row r="16" spans="1:8" ht="15.75">
      <c r="A16" s="509" t="s">
        <v>9</v>
      </c>
      <c r="B16" s="509"/>
      <c r="C16" s="510"/>
      <c r="D16" s="511"/>
      <c r="E16" s="519"/>
      <c r="F16" s="519"/>
      <c r="G16" s="520"/>
      <c r="H16" s="338"/>
    </row>
    <row r="17" spans="1:8" ht="15.75">
      <c r="A17" s="509" t="s">
        <v>10</v>
      </c>
      <c r="B17" s="509"/>
      <c r="C17" s="510"/>
      <c r="D17" s="521" t="s">
        <v>11</v>
      </c>
      <c r="E17" s="512"/>
      <c r="F17" s="512"/>
      <c r="G17" s="513"/>
      <c r="H17" s="338"/>
    </row>
    <row r="18" spans="1:8" ht="15.75">
      <c r="A18" s="509" t="s">
        <v>12</v>
      </c>
      <c r="B18" s="509"/>
      <c r="C18" s="510"/>
      <c r="D18" s="521" t="s">
        <v>13</v>
      </c>
      <c r="E18" s="512"/>
      <c r="F18" s="512"/>
      <c r="G18" s="513"/>
      <c r="H18" s="336"/>
    </row>
    <row r="19" spans="1:8" ht="15.75">
      <c r="A19" s="337"/>
      <c r="B19" s="337"/>
      <c r="C19" s="333"/>
      <c r="D19" s="333"/>
      <c r="E19" s="333"/>
      <c r="F19" s="333"/>
      <c r="G19" s="333"/>
      <c r="H19" s="333"/>
    </row>
    <row r="20" spans="1:8" ht="12.75">
      <c r="A20" s="339"/>
      <c r="B20" s="339"/>
      <c r="C20" s="346"/>
      <c r="D20" s="339"/>
      <c r="E20" s="339"/>
      <c r="F20" s="339"/>
      <c r="G20" s="339"/>
      <c r="H20" s="339"/>
    </row>
    <row r="21" spans="1:8" ht="15" customHeight="1">
      <c r="A21" s="511" t="s">
        <v>103</v>
      </c>
      <c r="B21" s="512"/>
      <c r="C21" s="512"/>
      <c r="D21" s="340"/>
      <c r="E21" s="340"/>
      <c r="F21" s="340"/>
      <c r="G21" s="340"/>
      <c r="H21" s="340"/>
    </row>
    <row r="22" spans="1:8" ht="24.75" customHeight="1">
      <c r="A22" s="523"/>
      <c r="B22" s="524"/>
      <c r="C22" s="524"/>
      <c r="D22" s="524"/>
      <c r="E22" s="524"/>
      <c r="F22" s="524"/>
      <c r="G22" s="524"/>
      <c r="H22" s="340"/>
    </row>
    <row r="23" spans="1:8" ht="12" customHeight="1">
      <c r="A23" s="525" t="s">
        <v>14</v>
      </c>
      <c r="B23" s="526"/>
      <c r="C23" s="526"/>
      <c r="D23" s="527" t="s">
        <v>15</v>
      </c>
      <c r="E23" s="528"/>
      <c r="F23" s="528"/>
      <c r="G23" s="528"/>
      <c r="H23" s="341"/>
    </row>
    <row r="24" spans="1:8" ht="12" customHeight="1">
      <c r="A24" s="339"/>
      <c r="B24" s="347"/>
      <c r="C24" s="347"/>
      <c r="D24" s="339"/>
      <c r="E24" s="339"/>
      <c r="F24" s="339"/>
      <c r="G24" s="339"/>
      <c r="H24" s="330"/>
    </row>
    <row r="25" spans="1:8" ht="12" customHeight="1">
      <c r="A25" s="529" t="s">
        <v>16</v>
      </c>
      <c r="B25" s="529"/>
      <c r="C25" s="529"/>
      <c r="D25" s="529"/>
      <c r="E25" s="529"/>
      <c r="F25" s="529"/>
      <c r="G25" s="529"/>
      <c r="H25" s="529"/>
    </row>
    <row r="26" spans="1:8" ht="15.75" customHeight="1">
      <c r="A26" s="342"/>
      <c r="B26" s="522"/>
      <c r="C26" s="522"/>
      <c r="D26" s="343"/>
      <c r="E26" s="343"/>
      <c r="F26" s="343"/>
      <c r="G26" s="343"/>
      <c r="H26" s="343"/>
    </row>
    <row r="27" spans="1:8" ht="12" customHeight="1">
      <c r="A27" s="344"/>
      <c r="B27" s="344"/>
      <c r="C27" s="344"/>
      <c r="D27" s="344"/>
      <c r="E27" s="344"/>
      <c r="F27" s="344"/>
      <c r="G27" s="344"/>
      <c r="H27" s="344"/>
    </row>
  </sheetData>
  <sheetProtection/>
  <mergeCells count="28">
    <mergeCell ref="B26:C26"/>
    <mergeCell ref="A21:C21"/>
    <mergeCell ref="A22:G22"/>
    <mergeCell ref="A23:C23"/>
    <mergeCell ref="D23:G23"/>
    <mergeCell ref="A25:H25"/>
    <mergeCell ref="A16:C16"/>
    <mergeCell ref="D16:G16"/>
    <mergeCell ref="A17:C17"/>
    <mergeCell ref="D17:G17"/>
    <mergeCell ref="A18:C18"/>
    <mergeCell ref="D18:G18"/>
    <mergeCell ref="A15:C15"/>
    <mergeCell ref="D15:G15"/>
    <mergeCell ref="A11:C11"/>
    <mergeCell ref="D11:G11"/>
    <mergeCell ref="A12:H12"/>
    <mergeCell ref="A13:H13"/>
    <mergeCell ref="A7:C7"/>
    <mergeCell ref="D7:G7"/>
    <mergeCell ref="D8:G8"/>
    <mergeCell ref="D9:G9"/>
    <mergeCell ref="D10:G10"/>
    <mergeCell ref="A2:G2"/>
    <mergeCell ref="A3:H3"/>
    <mergeCell ref="A5:G5"/>
    <mergeCell ref="A6:C6"/>
    <mergeCell ref="D6:G6"/>
  </mergeCells>
  <printOptions/>
  <pageMargins left="1.141732283464567" right="0.5905511811023623" top="0.5905511811023623" bottom="0.5905511811023623" header="0.31496062992125984" footer="0.31496062992125984"/>
  <pageSetup fitToHeight="1" fitToWidth="1" horizontalDpi="600" verticalDpi="600" orientation="portrait" paperSize="9" scale="94" r:id="rId1"/>
  <headerFooter alignWithMargins="0">
    <oddFooter xml:space="preserve">&amp;L&amp;"Times New Roman,Regular"&amp;8Projekts "Vidzeme iekļauj" </oddFooter>
  </headerFooter>
</worksheet>
</file>

<file path=xl/worksheets/sheet3.xml><?xml version="1.0" encoding="utf-8"?>
<worksheet xmlns="http://schemas.openxmlformats.org/spreadsheetml/2006/main" xmlns:r="http://schemas.openxmlformats.org/officeDocument/2006/relationships">
  <sheetPr>
    <tabColor theme="9" tint="-0.4999699890613556"/>
    <pageSetUpPr fitToPage="1"/>
  </sheetPr>
  <dimension ref="A1:F31"/>
  <sheetViews>
    <sheetView view="pageBreakPreview" zoomScale="77" zoomScaleSheetLayoutView="77" zoomScalePageLayoutView="0" workbookViewId="0" topLeftCell="A10">
      <selection activeCell="B28" sqref="B28:C28"/>
    </sheetView>
  </sheetViews>
  <sheetFormatPr defaultColWidth="9.28125" defaultRowHeight="15"/>
  <cols>
    <col min="1" max="1" width="16.7109375" style="72" customWidth="1"/>
    <col min="2" max="2" width="56.8515625" style="72" customWidth="1"/>
    <col min="3" max="3" width="9.421875" style="72" customWidth="1"/>
    <col min="4" max="5" width="23.7109375" style="77" customWidth="1"/>
    <col min="6" max="6" width="25.7109375" style="77" customWidth="1"/>
    <col min="7" max="7" width="9.28125" style="72" customWidth="1"/>
    <col min="8" max="8" width="10.57421875" style="72" bestFit="1" customWidth="1"/>
    <col min="9" max="16384" width="9.28125" style="72" customWidth="1"/>
  </cols>
  <sheetData>
    <row r="1" spans="1:6" ht="18" customHeight="1">
      <c r="A1" s="534" t="s">
        <v>72</v>
      </c>
      <c r="B1" s="534"/>
      <c r="C1" s="534"/>
      <c r="D1" s="534"/>
      <c r="E1" s="534"/>
      <c r="F1" s="534"/>
    </row>
    <row r="2" spans="1:6" ht="18" customHeight="1">
      <c r="A2" s="50"/>
      <c r="B2" s="50"/>
      <c r="C2" s="50"/>
      <c r="D2" s="65"/>
      <c r="E2" s="65"/>
      <c r="F2" s="197"/>
    </row>
    <row r="3" spans="1:6" ht="74.25" customHeight="1">
      <c r="A3" s="254" t="s">
        <v>17</v>
      </c>
      <c r="B3" s="535" t="s">
        <v>18</v>
      </c>
      <c r="C3" s="536"/>
      <c r="D3" s="51" t="s">
        <v>75</v>
      </c>
      <c r="E3" s="254" t="s">
        <v>76</v>
      </c>
      <c r="F3" s="254" t="s">
        <v>19</v>
      </c>
    </row>
    <row r="4" spans="1:6" ht="16.5" customHeight="1">
      <c r="A4" s="254">
        <v>1</v>
      </c>
      <c r="B4" s="535">
        <v>2</v>
      </c>
      <c r="C4" s="536"/>
      <c r="D4" s="73">
        <v>4</v>
      </c>
      <c r="E4" s="73">
        <v>5</v>
      </c>
      <c r="F4" s="73">
        <v>6</v>
      </c>
    </row>
    <row r="5" spans="1:6" ht="15">
      <c r="A5" s="3" t="s">
        <v>20</v>
      </c>
      <c r="B5" s="537" t="s">
        <v>21</v>
      </c>
      <c r="C5" s="537" t="s">
        <v>21</v>
      </c>
      <c r="D5" s="66">
        <f>D6</f>
        <v>0</v>
      </c>
      <c r="E5" s="66">
        <f>E6</f>
        <v>0</v>
      </c>
      <c r="F5" s="66">
        <f>F6</f>
        <v>0</v>
      </c>
    </row>
    <row r="6" spans="1:6" ht="34.5" customHeight="1">
      <c r="A6" s="4" t="s">
        <v>22</v>
      </c>
      <c r="B6" s="538" t="s">
        <v>23</v>
      </c>
      <c r="C6" s="538" t="s">
        <v>23</v>
      </c>
      <c r="D6" s="67">
        <f>D8*0.15</f>
        <v>0</v>
      </c>
      <c r="E6" s="67">
        <f>E8*0.15</f>
        <v>0</v>
      </c>
      <c r="F6" s="67">
        <f>F8*0.15</f>
        <v>0</v>
      </c>
    </row>
    <row r="7" spans="1:6" ht="16.5" customHeight="1">
      <c r="A7" s="5" t="s">
        <v>24</v>
      </c>
      <c r="B7" s="540" t="s">
        <v>25</v>
      </c>
      <c r="C7" s="540" t="s">
        <v>25</v>
      </c>
      <c r="D7" s="68">
        <f aca="true" t="shared" si="0" ref="D7:F8">D8</f>
        <v>0</v>
      </c>
      <c r="E7" s="68">
        <f t="shared" si="0"/>
        <v>0</v>
      </c>
      <c r="F7" s="68">
        <f t="shared" si="0"/>
        <v>0</v>
      </c>
    </row>
    <row r="8" spans="1:6" ht="15">
      <c r="A8" s="6" t="s">
        <v>26</v>
      </c>
      <c r="B8" s="541" t="s">
        <v>27</v>
      </c>
      <c r="C8" s="541" t="s">
        <v>27</v>
      </c>
      <c r="D8" s="69">
        <f t="shared" si="0"/>
        <v>0</v>
      </c>
      <c r="E8" s="69">
        <f t="shared" si="0"/>
        <v>0</v>
      </c>
      <c r="F8" s="69">
        <f t="shared" si="0"/>
        <v>0</v>
      </c>
    </row>
    <row r="9" spans="1:6" ht="21" customHeight="1">
      <c r="A9" s="7" t="s">
        <v>28</v>
      </c>
      <c r="B9" s="539" t="s">
        <v>29</v>
      </c>
      <c r="C9" s="539" t="s">
        <v>29</v>
      </c>
      <c r="D9" s="70">
        <f>SUM(D10:D12)</f>
        <v>0</v>
      </c>
      <c r="E9" s="70">
        <f>SUM(E10:E12)</f>
        <v>0</v>
      </c>
      <c r="F9" s="70">
        <f>SUM(F10:F12)</f>
        <v>0</v>
      </c>
    </row>
    <row r="10" spans="1:6" ht="31.5" customHeight="1">
      <c r="A10" s="7" t="s">
        <v>30</v>
      </c>
      <c r="B10" s="539" t="s">
        <v>150</v>
      </c>
      <c r="C10" s="539" t="s">
        <v>31</v>
      </c>
      <c r="D10" s="70"/>
      <c r="E10" s="70">
        <f>0!I15</f>
        <v>0</v>
      </c>
      <c r="F10" s="70">
        <f>D10+E10</f>
        <v>0</v>
      </c>
    </row>
    <row r="11" spans="1:6" ht="47.25" customHeight="1">
      <c r="A11" s="7" t="s">
        <v>32</v>
      </c>
      <c r="B11" s="539" t="s">
        <v>151</v>
      </c>
      <c r="C11" s="539" t="s">
        <v>33</v>
      </c>
      <c r="D11" s="70"/>
      <c r="E11" s="70">
        <f>2!H41</f>
        <v>0</v>
      </c>
      <c r="F11" s="70">
        <f>D11+E11</f>
        <v>0</v>
      </c>
    </row>
    <row r="12" spans="1:6" ht="31.5" customHeight="1">
      <c r="A12" s="7" t="s">
        <v>149</v>
      </c>
      <c r="B12" s="539" t="s">
        <v>250</v>
      </c>
      <c r="C12" s="539" t="s">
        <v>31</v>
      </c>
      <c r="D12" s="70"/>
      <c r="E12" s="70">
        <f>5!M57</f>
        <v>0</v>
      </c>
      <c r="F12" s="70">
        <f>D12+E12</f>
        <v>0</v>
      </c>
    </row>
    <row r="13" spans="1:6" ht="31.5" customHeight="1">
      <c r="A13" s="5" t="s">
        <v>239</v>
      </c>
      <c r="B13" s="540" t="s">
        <v>238</v>
      </c>
      <c r="C13" s="540" t="s">
        <v>25</v>
      </c>
      <c r="D13" s="68">
        <f>D14+D21+D24</f>
        <v>0</v>
      </c>
      <c r="E13" s="68">
        <f>E14+E21+E24</f>
        <v>0</v>
      </c>
      <c r="F13" s="68">
        <f>F14+F21+F24</f>
        <v>0</v>
      </c>
    </row>
    <row r="14" spans="1:6" ht="33.75" customHeight="1">
      <c r="A14" s="6" t="s">
        <v>34</v>
      </c>
      <c r="B14" s="541" t="s">
        <v>35</v>
      </c>
      <c r="C14" s="541"/>
      <c r="D14" s="69">
        <f>SUM(D15:D20)</f>
        <v>0</v>
      </c>
      <c r="E14" s="69">
        <f>SUM(E15:E20)</f>
        <v>0</v>
      </c>
      <c r="F14" s="69">
        <f>SUM(F15:F20)</f>
        <v>0</v>
      </c>
    </row>
    <row r="15" spans="1:6" ht="45" customHeight="1" hidden="1">
      <c r="A15" s="7" t="s">
        <v>177</v>
      </c>
      <c r="B15" s="542" t="s">
        <v>176</v>
      </c>
      <c r="C15" s="542" t="s">
        <v>37</v>
      </c>
      <c r="D15" s="70">
        <v>0</v>
      </c>
      <c r="E15" s="70">
        <v>0</v>
      </c>
      <c r="F15" s="70">
        <v>0</v>
      </c>
    </row>
    <row r="16" spans="1:6" ht="29.25" customHeight="1">
      <c r="A16" s="7" t="s">
        <v>36</v>
      </c>
      <c r="B16" s="542" t="s">
        <v>37</v>
      </c>
      <c r="C16" s="542" t="s">
        <v>37</v>
      </c>
      <c r="D16" s="70"/>
      <c r="E16" s="70">
        <f>5!L30</f>
        <v>0</v>
      </c>
      <c r="F16" s="70">
        <f>D16+E16</f>
        <v>0</v>
      </c>
    </row>
    <row r="17" spans="1:6" ht="33.75" customHeight="1">
      <c r="A17" s="7" t="s">
        <v>38</v>
      </c>
      <c r="B17" s="539" t="s">
        <v>39</v>
      </c>
      <c r="C17" s="539" t="s">
        <v>39</v>
      </c>
      <c r="D17" s="70"/>
      <c r="E17" s="70">
        <f>5!L31</f>
        <v>0</v>
      </c>
      <c r="F17" s="70">
        <f>D17+E17</f>
        <v>0</v>
      </c>
    </row>
    <row r="18" spans="1:6" ht="28.5" customHeight="1">
      <c r="A18" s="7" t="s">
        <v>40</v>
      </c>
      <c r="B18" s="539" t="s">
        <v>41</v>
      </c>
      <c r="C18" s="539" t="s">
        <v>41</v>
      </c>
      <c r="D18" s="70"/>
      <c r="E18" s="70">
        <f>5!L32</f>
        <v>0</v>
      </c>
      <c r="F18" s="70">
        <f>D18+E18</f>
        <v>0</v>
      </c>
    </row>
    <row r="19" spans="1:6" ht="34.5" customHeight="1">
      <c r="A19" s="7" t="s">
        <v>42</v>
      </c>
      <c r="B19" s="539" t="s">
        <v>73</v>
      </c>
      <c r="C19" s="539" t="s">
        <v>43</v>
      </c>
      <c r="D19" s="70"/>
      <c r="E19" s="70">
        <f>5!L33+0!I31</f>
        <v>0</v>
      </c>
      <c r="F19" s="70">
        <f>D19+E19</f>
        <v>0</v>
      </c>
    </row>
    <row r="20" spans="1:6" ht="35.25" customHeight="1">
      <c r="A20" s="7" t="s">
        <v>44</v>
      </c>
      <c r="B20" s="539" t="s">
        <v>45</v>
      </c>
      <c r="C20" s="539" t="s">
        <v>45</v>
      </c>
      <c r="D20" s="70"/>
      <c r="E20" s="70">
        <f>5!L34</f>
        <v>0</v>
      </c>
      <c r="F20" s="70">
        <f>D20+E20</f>
        <v>0</v>
      </c>
    </row>
    <row r="21" spans="1:6" ht="63" customHeight="1">
      <c r="A21" s="6" t="s">
        <v>145</v>
      </c>
      <c r="B21" s="543" t="s">
        <v>147</v>
      </c>
      <c r="C21" s="543" t="s">
        <v>47</v>
      </c>
      <c r="D21" s="69">
        <f>D22+D23</f>
        <v>0</v>
      </c>
      <c r="E21" s="69">
        <f>E22+E23</f>
        <v>0</v>
      </c>
      <c r="F21" s="69">
        <f>F22+F23</f>
        <v>0</v>
      </c>
    </row>
    <row r="22" spans="1:6" ht="15">
      <c r="A22" s="7" t="s">
        <v>144</v>
      </c>
      <c r="B22" s="539" t="s">
        <v>240</v>
      </c>
      <c r="C22" s="539" t="s">
        <v>49</v>
      </c>
      <c r="D22" s="70"/>
      <c r="E22" s="70">
        <f>'VVI pers. GRT'!I51</f>
        <v>0</v>
      </c>
      <c r="F22" s="70">
        <f aca="true" t="shared" si="1" ref="F22:F27">D22+E22</f>
        <v>0</v>
      </c>
    </row>
    <row r="23" spans="1:6" ht="15">
      <c r="A23" s="7" t="s">
        <v>146</v>
      </c>
      <c r="B23" s="539" t="s">
        <v>148</v>
      </c>
      <c r="C23" s="539" t="s">
        <v>51</v>
      </c>
      <c r="D23" s="70"/>
      <c r="E23" s="70">
        <f>6!I22</f>
        <v>0</v>
      </c>
      <c r="F23" s="70">
        <f t="shared" si="1"/>
        <v>0</v>
      </c>
    </row>
    <row r="24" spans="1:6" ht="50.25" customHeight="1">
      <c r="A24" s="6" t="s">
        <v>46</v>
      </c>
      <c r="B24" s="543" t="s">
        <v>47</v>
      </c>
      <c r="C24" s="543" t="s">
        <v>47</v>
      </c>
      <c r="D24" s="69">
        <f>SUM(D25:D29)</f>
        <v>0</v>
      </c>
      <c r="E24" s="69">
        <f>SUM(E25:E29)</f>
        <v>0</v>
      </c>
      <c r="F24" s="69">
        <f>SUM(F25:F29)</f>
        <v>0</v>
      </c>
    </row>
    <row r="25" spans="1:6" ht="27.75" customHeight="1">
      <c r="A25" s="7" t="s">
        <v>48</v>
      </c>
      <c r="B25" s="530" t="s">
        <v>249</v>
      </c>
      <c r="C25" s="530" t="s">
        <v>49</v>
      </c>
      <c r="D25" s="70"/>
      <c r="E25" s="70">
        <f>1!J32+2!I41</f>
        <v>0</v>
      </c>
      <c r="F25" s="70">
        <f t="shared" si="1"/>
        <v>0</v>
      </c>
    </row>
    <row r="26" spans="1:6" ht="15">
      <c r="A26" s="7" t="s">
        <v>50</v>
      </c>
      <c r="B26" s="539" t="s">
        <v>74</v>
      </c>
      <c r="C26" s="539" t="s">
        <v>51</v>
      </c>
      <c r="D26" s="70"/>
      <c r="E26" s="70">
        <f>2!H21+2!I21</f>
        <v>0</v>
      </c>
      <c r="F26" s="70">
        <f t="shared" si="1"/>
        <v>0</v>
      </c>
    </row>
    <row r="27" spans="1:6" ht="15">
      <c r="A27" s="7" t="s">
        <v>52</v>
      </c>
      <c r="B27" s="539" t="s">
        <v>53</v>
      </c>
      <c r="C27" s="539" t="s">
        <v>53</v>
      </c>
      <c r="D27" s="70"/>
      <c r="E27" s="70">
        <f>1!G15</f>
        <v>0</v>
      </c>
      <c r="F27" s="70">
        <f t="shared" si="1"/>
        <v>0</v>
      </c>
    </row>
    <row r="28" spans="1:6" ht="15">
      <c r="A28" s="7" t="s">
        <v>54</v>
      </c>
      <c r="B28" s="539" t="s">
        <v>55</v>
      </c>
      <c r="C28" s="539" t="s">
        <v>55</v>
      </c>
      <c r="D28" s="70"/>
      <c r="E28" s="70">
        <f>3!L41+3!L19</f>
        <v>0</v>
      </c>
      <c r="F28" s="70">
        <f>D28+E28</f>
        <v>0</v>
      </c>
    </row>
    <row r="29" spans="1:6" ht="15">
      <c r="A29" s="7" t="s">
        <v>189</v>
      </c>
      <c r="B29" s="530" t="s">
        <v>194</v>
      </c>
      <c r="C29" s="530" t="s">
        <v>55</v>
      </c>
      <c r="D29" s="70"/>
      <c r="E29" s="70">
        <f>4!K21</f>
        <v>0</v>
      </c>
      <c r="F29" s="70">
        <f>D29+E29</f>
        <v>0</v>
      </c>
    </row>
    <row r="30" spans="1:6" ht="15.75">
      <c r="A30" s="531" t="s">
        <v>77</v>
      </c>
      <c r="B30" s="532"/>
      <c r="C30" s="533"/>
      <c r="D30" s="71">
        <f>D5+D7+D13</f>
        <v>0</v>
      </c>
      <c r="E30" s="71">
        <f>E5+E7+E13</f>
        <v>0</v>
      </c>
      <c r="F30" s="71">
        <f>F5+F7+F13</f>
        <v>0</v>
      </c>
    </row>
    <row r="31" spans="1:6" s="76" customFormat="1" ht="21" customHeight="1">
      <c r="A31" s="74"/>
      <c r="B31" s="74"/>
      <c r="C31" s="74"/>
      <c r="D31" s="75"/>
      <c r="E31" s="75"/>
      <c r="F31" s="75"/>
    </row>
  </sheetData>
  <sheetProtection/>
  <protectedRanges>
    <protectedRange sqref="D16:D20 D22:D23 D25:D29 D10:D12" name="Datu ievades lauks"/>
  </protectedRanges>
  <mergeCells count="29">
    <mergeCell ref="B23:C23"/>
    <mergeCell ref="B19:C19"/>
    <mergeCell ref="B12:C12"/>
    <mergeCell ref="B28:C28"/>
    <mergeCell ref="B20:C20"/>
    <mergeCell ref="B24:C24"/>
    <mergeCell ref="B25:C25"/>
    <mergeCell ref="B26:C26"/>
    <mergeCell ref="B27:C27"/>
    <mergeCell ref="B21:C21"/>
    <mergeCell ref="B15:C15"/>
    <mergeCell ref="B22:C22"/>
    <mergeCell ref="B9:C9"/>
    <mergeCell ref="B16:C16"/>
    <mergeCell ref="B11:C11"/>
    <mergeCell ref="B14:C14"/>
    <mergeCell ref="B17:C17"/>
    <mergeCell ref="B18:C18"/>
    <mergeCell ref="B13:C13"/>
    <mergeCell ref="B29:C29"/>
    <mergeCell ref="A30:C30"/>
    <mergeCell ref="A1:F1"/>
    <mergeCell ref="B3:C3"/>
    <mergeCell ref="B4:C4"/>
    <mergeCell ref="B5:C5"/>
    <mergeCell ref="B6:C6"/>
    <mergeCell ref="B10:C10"/>
    <mergeCell ref="B7:C7"/>
    <mergeCell ref="B8:C8"/>
  </mergeCells>
  <printOptions/>
  <pageMargins left="0.3937007874015748" right="0.3937007874015748" top="0.3937007874015748" bottom="0.3937007874015748" header="0.31496062992125984" footer="0.31496062992125984"/>
  <pageSetup firstPageNumber="19" useFirstPageNumber="1" fitToHeight="1" fitToWidth="1" horizontalDpi="600" verticalDpi="600" orientation="portrait" paperSize="9" scale="61" r:id="rId3"/>
  <headerFooter alignWithMargins="0">
    <oddFooter xml:space="preserve">&amp;L&amp;"Times New Roman,Regular"&amp;8Projekts "Vidzeme iekļauj" </oddFooter>
  </headerFooter>
  <rowBreaks count="1" manualBreakCount="1">
    <brk id="30" max="6" man="1"/>
  </rowBreaks>
  <legacyDrawing r:id="rId2"/>
</worksheet>
</file>

<file path=xl/worksheets/sheet4.xml><?xml version="1.0" encoding="utf-8"?>
<worksheet xmlns="http://schemas.openxmlformats.org/spreadsheetml/2006/main" xmlns:r="http://schemas.openxmlformats.org/officeDocument/2006/relationships">
  <sheetPr>
    <tabColor theme="7" tint="0.5999900102615356"/>
    <pageSetUpPr fitToPage="1"/>
  </sheetPr>
  <dimension ref="A2:I48"/>
  <sheetViews>
    <sheetView zoomScale="84" zoomScaleNormal="84" zoomScalePageLayoutView="0" workbookViewId="0" topLeftCell="A16">
      <selection activeCell="S41" sqref="S41"/>
    </sheetView>
  </sheetViews>
  <sheetFormatPr defaultColWidth="9.28125" defaultRowHeight="15"/>
  <cols>
    <col min="1" max="1" width="12.421875" style="32" customWidth="1"/>
    <col min="2" max="2" width="25.28125" style="32" customWidth="1"/>
    <col min="3" max="3" width="24.57421875" style="32" customWidth="1"/>
    <col min="4" max="4" width="37.28125" style="32" customWidth="1"/>
    <col min="5" max="5" width="20.7109375" style="32" customWidth="1"/>
    <col min="6" max="6" width="24.28125" style="32" customWidth="1"/>
    <col min="7" max="7" width="15.7109375" style="32" customWidth="1"/>
    <col min="8" max="8" width="17.28125" style="32" customWidth="1"/>
    <col min="9" max="9" width="14.8515625" style="32" customWidth="1"/>
    <col min="10" max="16384" width="9.28125" style="32" customWidth="1"/>
  </cols>
  <sheetData>
    <row r="2" spans="1:9" ht="21">
      <c r="A2" s="455" t="s">
        <v>30</v>
      </c>
      <c r="B2" s="546" t="s">
        <v>204</v>
      </c>
      <c r="C2" s="546"/>
      <c r="D2" s="546"/>
      <c r="E2" s="546"/>
      <c r="F2" s="546"/>
      <c r="G2" s="546"/>
      <c r="H2" s="546"/>
      <c r="I2" s="546"/>
    </row>
    <row r="4" spans="1:9" ht="47.25" customHeight="1">
      <c r="A4" s="90" t="s">
        <v>57</v>
      </c>
      <c r="B4" s="90" t="s">
        <v>197</v>
      </c>
      <c r="C4" s="90" t="s">
        <v>201</v>
      </c>
      <c r="D4" s="90" t="s">
        <v>81</v>
      </c>
      <c r="E4" s="91" t="s">
        <v>178</v>
      </c>
      <c r="F4" s="91" t="s">
        <v>179</v>
      </c>
      <c r="G4" s="91" t="s">
        <v>80</v>
      </c>
      <c r="H4" s="91" t="s">
        <v>180</v>
      </c>
      <c r="I4" s="102" t="s">
        <v>184</v>
      </c>
    </row>
    <row r="5" spans="1:9" ht="19.5" customHeight="1">
      <c r="A5" s="306">
        <v>1</v>
      </c>
      <c r="B5" s="426"/>
      <c r="C5" s="426"/>
      <c r="D5" s="426"/>
      <c r="E5" s="315"/>
      <c r="F5" s="319"/>
      <c r="G5" s="315"/>
      <c r="H5" s="319"/>
      <c r="I5" s="315"/>
    </row>
    <row r="6" spans="1:9" ht="19.5" customHeight="1">
      <c r="A6" s="306">
        <v>2</v>
      </c>
      <c r="B6" s="426"/>
      <c r="C6" s="426"/>
      <c r="D6" s="426"/>
      <c r="E6" s="315"/>
      <c r="F6" s="319"/>
      <c r="G6" s="315"/>
      <c r="H6" s="319"/>
      <c r="I6" s="315"/>
    </row>
    <row r="7" spans="1:9" ht="19.5" customHeight="1">
      <c r="A7" s="306">
        <v>3</v>
      </c>
      <c r="B7" s="426"/>
      <c r="C7" s="426"/>
      <c r="D7" s="426"/>
      <c r="E7" s="315"/>
      <c r="F7" s="319"/>
      <c r="G7" s="315"/>
      <c r="H7" s="319"/>
      <c r="I7" s="315"/>
    </row>
    <row r="8" spans="1:9" ht="19.5" customHeight="1">
      <c r="A8" s="306">
        <v>4</v>
      </c>
      <c r="B8" s="426"/>
      <c r="C8" s="426"/>
      <c r="D8" s="426"/>
      <c r="E8" s="315"/>
      <c r="F8" s="319"/>
      <c r="G8" s="315"/>
      <c r="H8" s="319"/>
      <c r="I8" s="315"/>
    </row>
    <row r="9" spans="1:9" ht="19.5" customHeight="1">
      <c r="A9" s="306">
        <v>5</v>
      </c>
      <c r="B9" s="426"/>
      <c r="C9" s="426"/>
      <c r="D9" s="426"/>
      <c r="E9" s="315"/>
      <c r="F9" s="319"/>
      <c r="G9" s="315"/>
      <c r="H9" s="319"/>
      <c r="I9" s="315"/>
    </row>
    <row r="10" spans="1:9" ht="19.5" customHeight="1">
      <c r="A10" s="306">
        <v>6</v>
      </c>
      <c r="B10" s="426"/>
      <c r="C10" s="426"/>
      <c r="D10" s="426"/>
      <c r="E10" s="315"/>
      <c r="F10" s="319"/>
      <c r="G10" s="315"/>
      <c r="H10" s="319"/>
      <c r="I10" s="315"/>
    </row>
    <row r="11" spans="1:9" ht="19.5" customHeight="1">
      <c r="A11" s="306">
        <v>7</v>
      </c>
      <c r="B11" s="426"/>
      <c r="C11" s="426"/>
      <c r="D11" s="426"/>
      <c r="E11" s="315"/>
      <c r="F11" s="319"/>
      <c r="G11" s="315"/>
      <c r="H11" s="319"/>
      <c r="I11" s="315"/>
    </row>
    <row r="12" spans="1:9" ht="19.5" customHeight="1">
      <c r="A12" s="306">
        <v>8</v>
      </c>
      <c r="B12" s="426"/>
      <c r="C12" s="426"/>
      <c r="D12" s="426"/>
      <c r="E12" s="315"/>
      <c r="F12" s="319"/>
      <c r="G12" s="315"/>
      <c r="H12" s="319"/>
      <c r="I12" s="315"/>
    </row>
    <row r="13" spans="1:9" ht="19.5" customHeight="1">
      <c r="A13" s="306">
        <v>9</v>
      </c>
      <c r="B13" s="426"/>
      <c r="C13" s="426"/>
      <c r="D13" s="426"/>
      <c r="E13" s="315"/>
      <c r="F13" s="319"/>
      <c r="G13" s="315"/>
      <c r="H13" s="319"/>
      <c r="I13" s="315"/>
    </row>
    <row r="14" spans="1:9" ht="19.5" customHeight="1">
      <c r="A14" s="306">
        <v>10</v>
      </c>
      <c r="B14" s="426"/>
      <c r="C14" s="426"/>
      <c r="D14" s="426"/>
      <c r="E14" s="315"/>
      <c r="F14" s="319"/>
      <c r="G14" s="315"/>
      <c r="H14" s="319"/>
      <c r="I14" s="315"/>
    </row>
    <row r="15" spans="1:9" ht="19.5" customHeight="1">
      <c r="A15" s="547" t="s">
        <v>67</v>
      </c>
      <c r="B15" s="548"/>
      <c r="C15" s="548"/>
      <c r="D15" s="548"/>
      <c r="E15" s="548"/>
      <c r="F15" s="548"/>
      <c r="G15" s="548"/>
      <c r="H15" s="549"/>
      <c r="I15" s="242">
        <f>SUM(I5:I14)</f>
        <v>0</v>
      </c>
    </row>
    <row r="17" spans="1:9" ht="21" customHeight="1">
      <c r="A17" s="163" t="s">
        <v>42</v>
      </c>
      <c r="B17" s="546" t="s">
        <v>203</v>
      </c>
      <c r="C17" s="546"/>
      <c r="D17" s="546"/>
      <c r="E17" s="546"/>
      <c r="F17" s="546"/>
      <c r="G17" s="546"/>
      <c r="H17" s="546"/>
      <c r="I17" s="546"/>
    </row>
    <row r="18" spans="1:9" ht="21">
      <c r="A18" s="163"/>
      <c r="B18" s="546"/>
      <c r="C18" s="546"/>
      <c r="D18" s="546"/>
      <c r="E18" s="546"/>
      <c r="F18" s="546"/>
      <c r="G18" s="546"/>
      <c r="H18" s="546"/>
      <c r="I18" s="546"/>
    </row>
    <row r="20" spans="1:9" s="8" customFormat="1" ht="51">
      <c r="A20" s="90" t="s">
        <v>57</v>
      </c>
      <c r="B20" s="90" t="s">
        <v>197</v>
      </c>
      <c r="C20" s="90" t="s">
        <v>202</v>
      </c>
      <c r="D20" s="90" t="s">
        <v>81</v>
      </c>
      <c r="E20" s="91" t="s">
        <v>178</v>
      </c>
      <c r="F20" s="91" t="s">
        <v>179</v>
      </c>
      <c r="G20" s="91" t="s">
        <v>80</v>
      </c>
      <c r="H20" s="91" t="s">
        <v>180</v>
      </c>
      <c r="I20" s="102" t="s">
        <v>184</v>
      </c>
    </row>
    <row r="21" spans="1:9" ht="19.5" customHeight="1">
      <c r="A21" s="306">
        <v>1</v>
      </c>
      <c r="B21" s="428"/>
      <c r="C21" s="426"/>
      <c r="D21" s="428"/>
      <c r="E21" s="315"/>
      <c r="F21" s="319"/>
      <c r="G21" s="316"/>
      <c r="H21" s="319"/>
      <c r="I21" s="315"/>
    </row>
    <row r="22" spans="1:9" ht="19.5" customHeight="1">
      <c r="A22" s="306">
        <v>2</v>
      </c>
      <c r="B22" s="428"/>
      <c r="C22" s="426"/>
      <c r="D22" s="428"/>
      <c r="E22" s="315"/>
      <c r="F22" s="319"/>
      <c r="G22" s="316"/>
      <c r="H22" s="319"/>
      <c r="I22" s="315"/>
    </row>
    <row r="23" spans="1:9" ht="19.5" customHeight="1">
      <c r="A23" s="306">
        <v>3</v>
      </c>
      <c r="B23" s="317"/>
      <c r="C23" s="429"/>
      <c r="D23" s="317"/>
      <c r="E23" s="292"/>
      <c r="F23" s="319"/>
      <c r="G23" s="318"/>
      <c r="H23" s="319"/>
      <c r="I23" s="315"/>
    </row>
    <row r="24" spans="1:9" ht="19.5" customHeight="1">
      <c r="A24" s="306">
        <v>4</v>
      </c>
      <c r="B24" s="317"/>
      <c r="C24" s="429"/>
      <c r="D24" s="317"/>
      <c r="E24" s="292"/>
      <c r="F24" s="319"/>
      <c r="G24" s="318"/>
      <c r="H24" s="319"/>
      <c r="I24" s="315"/>
    </row>
    <row r="25" spans="1:9" ht="19.5" customHeight="1">
      <c r="A25" s="306">
        <v>5</v>
      </c>
      <c r="B25" s="317"/>
      <c r="C25" s="429"/>
      <c r="D25" s="317"/>
      <c r="E25" s="292"/>
      <c r="F25" s="319"/>
      <c r="G25" s="318"/>
      <c r="H25" s="319"/>
      <c r="I25" s="315"/>
    </row>
    <row r="26" spans="1:9" ht="19.5" customHeight="1">
      <c r="A26" s="306">
        <v>6</v>
      </c>
      <c r="B26" s="317"/>
      <c r="C26" s="429"/>
      <c r="D26" s="317"/>
      <c r="E26" s="292"/>
      <c r="F26" s="319"/>
      <c r="G26" s="318"/>
      <c r="H26" s="319"/>
      <c r="I26" s="315"/>
    </row>
    <row r="27" spans="1:9" ht="19.5" customHeight="1">
      <c r="A27" s="306">
        <v>7</v>
      </c>
      <c r="B27" s="317"/>
      <c r="C27" s="429"/>
      <c r="D27" s="317"/>
      <c r="E27" s="292"/>
      <c r="F27" s="319"/>
      <c r="G27" s="318"/>
      <c r="H27" s="319"/>
      <c r="I27" s="315"/>
    </row>
    <row r="28" spans="1:9" ht="19.5" customHeight="1">
      <c r="A28" s="306">
        <v>8</v>
      </c>
      <c r="B28" s="317"/>
      <c r="C28" s="429"/>
      <c r="D28" s="317"/>
      <c r="E28" s="292"/>
      <c r="F28" s="319"/>
      <c r="G28" s="318"/>
      <c r="H28" s="319"/>
      <c r="I28" s="315"/>
    </row>
    <row r="29" spans="1:9" ht="19.5" customHeight="1">
      <c r="A29" s="306">
        <v>9</v>
      </c>
      <c r="B29" s="317"/>
      <c r="C29" s="429"/>
      <c r="D29" s="317"/>
      <c r="E29" s="292"/>
      <c r="F29" s="319"/>
      <c r="G29" s="318"/>
      <c r="H29" s="319"/>
      <c r="I29" s="315"/>
    </row>
    <row r="30" spans="1:9" ht="19.5" customHeight="1">
      <c r="A30" s="306">
        <v>10</v>
      </c>
      <c r="B30" s="317"/>
      <c r="C30" s="429"/>
      <c r="D30" s="317"/>
      <c r="E30" s="292"/>
      <c r="F30" s="319"/>
      <c r="G30" s="318"/>
      <c r="H30" s="319"/>
      <c r="I30" s="315"/>
    </row>
    <row r="31" spans="1:9" ht="19.5" customHeight="1">
      <c r="A31" s="547" t="s">
        <v>67</v>
      </c>
      <c r="B31" s="548"/>
      <c r="C31" s="548"/>
      <c r="D31" s="548"/>
      <c r="E31" s="548"/>
      <c r="F31" s="548"/>
      <c r="G31" s="548"/>
      <c r="H31" s="549"/>
      <c r="I31" s="168">
        <f>SUM(I21:I30)</f>
        <v>0</v>
      </c>
    </row>
    <row r="34" spans="1:9" ht="15" customHeight="1">
      <c r="A34" s="545" t="s">
        <v>84</v>
      </c>
      <c r="B34" s="545"/>
      <c r="C34" s="545"/>
      <c r="D34" s="545"/>
      <c r="E34" s="545"/>
      <c r="F34" s="545"/>
      <c r="G34" s="545"/>
      <c r="H34" s="545"/>
      <c r="I34" s="545"/>
    </row>
    <row r="35" spans="1:9" ht="15">
      <c r="A35" s="545"/>
      <c r="B35" s="545"/>
      <c r="C35" s="545"/>
      <c r="D35" s="545"/>
      <c r="E35" s="545"/>
      <c r="F35" s="545"/>
      <c r="G35" s="545"/>
      <c r="H35" s="545"/>
      <c r="I35" s="545"/>
    </row>
    <row r="38" spans="1:9" s="137" customFormat="1" ht="30">
      <c r="A38" s="136" t="s">
        <v>57</v>
      </c>
      <c r="B38" s="255" t="s">
        <v>190</v>
      </c>
      <c r="C38" s="255" t="s">
        <v>195</v>
      </c>
      <c r="D38" s="255" t="s">
        <v>82</v>
      </c>
      <c r="E38" s="255" t="s">
        <v>83</v>
      </c>
      <c r="F38" s="550" t="s">
        <v>85</v>
      </c>
      <c r="G38" s="550"/>
      <c r="H38" s="550"/>
      <c r="I38" s="550"/>
    </row>
    <row r="39" spans="1:9" ht="19.5" customHeight="1">
      <c r="A39" s="305">
        <v>1</v>
      </c>
      <c r="B39" s="320"/>
      <c r="C39" s="320"/>
      <c r="D39" s="374"/>
      <c r="E39" s="376"/>
      <c r="F39" s="551"/>
      <c r="G39" s="551"/>
      <c r="H39" s="551"/>
      <c r="I39" s="551"/>
    </row>
    <row r="40" spans="1:9" ht="19.5" customHeight="1">
      <c r="A40" s="306">
        <v>2</v>
      </c>
      <c r="B40" s="321"/>
      <c r="C40" s="321"/>
      <c r="D40" s="322"/>
      <c r="E40" s="378"/>
      <c r="F40" s="544"/>
      <c r="G40" s="544"/>
      <c r="H40" s="544"/>
      <c r="I40" s="544"/>
    </row>
    <row r="41" spans="1:9" ht="19.5" customHeight="1">
      <c r="A41" s="305">
        <v>3</v>
      </c>
      <c r="B41" s="323"/>
      <c r="C41" s="323"/>
      <c r="D41" s="324"/>
      <c r="E41" s="376"/>
      <c r="F41" s="551"/>
      <c r="G41" s="551"/>
      <c r="H41" s="551"/>
      <c r="I41" s="551"/>
    </row>
    <row r="42" spans="1:9" ht="19.5" customHeight="1">
      <c r="A42" s="306">
        <v>4</v>
      </c>
      <c r="B42" s="317"/>
      <c r="C42" s="317"/>
      <c r="D42" s="299"/>
      <c r="E42" s="378"/>
      <c r="F42" s="544"/>
      <c r="G42" s="544"/>
      <c r="H42" s="544"/>
      <c r="I42" s="544"/>
    </row>
    <row r="43" spans="1:9" ht="19.5" customHeight="1">
      <c r="A43" s="305">
        <v>5</v>
      </c>
      <c r="B43" s="323"/>
      <c r="C43" s="323"/>
      <c r="D43" s="324"/>
      <c r="E43" s="376"/>
      <c r="F43" s="551"/>
      <c r="G43" s="551"/>
      <c r="H43" s="551"/>
      <c r="I43" s="551"/>
    </row>
    <row r="44" spans="1:9" ht="19.5" customHeight="1">
      <c r="A44" s="306">
        <v>6</v>
      </c>
      <c r="B44" s="317"/>
      <c r="C44" s="317"/>
      <c r="D44" s="299"/>
      <c r="E44" s="378"/>
      <c r="F44" s="544"/>
      <c r="G44" s="544"/>
      <c r="H44" s="544"/>
      <c r="I44" s="544"/>
    </row>
    <row r="45" spans="1:9" ht="19.5" customHeight="1">
      <c r="A45" s="305">
        <v>7</v>
      </c>
      <c r="B45" s="323"/>
      <c r="C45" s="323"/>
      <c r="D45" s="324"/>
      <c r="E45" s="376"/>
      <c r="F45" s="551"/>
      <c r="G45" s="551"/>
      <c r="H45" s="551"/>
      <c r="I45" s="551"/>
    </row>
    <row r="46" spans="1:9" ht="19.5" customHeight="1">
      <c r="A46" s="306">
        <v>8</v>
      </c>
      <c r="B46" s="317"/>
      <c r="C46" s="317"/>
      <c r="D46" s="299"/>
      <c r="E46" s="378"/>
      <c r="F46" s="544"/>
      <c r="G46" s="544"/>
      <c r="H46" s="544"/>
      <c r="I46" s="544"/>
    </row>
    <row r="47" spans="1:9" ht="19.5" customHeight="1">
      <c r="A47" s="305">
        <v>9</v>
      </c>
      <c r="B47" s="323"/>
      <c r="C47" s="323"/>
      <c r="D47" s="324"/>
      <c r="E47" s="376"/>
      <c r="F47" s="551"/>
      <c r="G47" s="551"/>
      <c r="H47" s="551"/>
      <c r="I47" s="551"/>
    </row>
    <row r="48" spans="1:9" ht="19.5" customHeight="1">
      <c r="A48" s="306">
        <v>10</v>
      </c>
      <c r="B48" s="317"/>
      <c r="C48" s="317"/>
      <c r="D48" s="299"/>
      <c r="E48" s="378"/>
      <c r="F48" s="544"/>
      <c r="G48" s="544"/>
      <c r="H48" s="544"/>
      <c r="I48" s="544"/>
    </row>
  </sheetData>
  <sheetProtection formatCells="0" formatColumns="0" formatRows="0" insertRows="0" deleteRows="0" sort="0" autoFilter="0"/>
  <protectedRanges>
    <protectedRange password="CD34" sqref="A4:I4" name="Nelabojami lauki"/>
  </protectedRanges>
  <mergeCells count="16">
    <mergeCell ref="F44:I44"/>
    <mergeCell ref="F45:I45"/>
    <mergeCell ref="F40:I40"/>
    <mergeCell ref="F41:I41"/>
    <mergeCell ref="F46:I46"/>
    <mergeCell ref="F47:I47"/>
    <mergeCell ref="F48:I48"/>
    <mergeCell ref="A34:I35"/>
    <mergeCell ref="B17:I18"/>
    <mergeCell ref="B2:I2"/>
    <mergeCell ref="A31:H31"/>
    <mergeCell ref="A15:H15"/>
    <mergeCell ref="F38:I38"/>
    <mergeCell ref="F39:I39"/>
    <mergeCell ref="F42:I42"/>
    <mergeCell ref="F43:I4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3"/>
  <headerFooter>
    <oddFooter xml:space="preserve">&amp;LProjekts "Vidzeme iekļauj" </oddFooter>
  </headerFooter>
  <tableParts>
    <tablePart r:id="rId1"/>
    <tablePart r:id="rId2"/>
  </tablePart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506"/>
  <sheetViews>
    <sheetView zoomScale="75" zoomScaleNormal="75" zoomScaleSheetLayoutView="100" zoomScalePageLayoutView="0" workbookViewId="0" topLeftCell="A10">
      <selection activeCell="E3" sqref="E3"/>
    </sheetView>
  </sheetViews>
  <sheetFormatPr defaultColWidth="9.140625" defaultRowHeight="15"/>
  <cols>
    <col min="1" max="1" width="10.28125" style="79" customWidth="1"/>
    <col min="2" max="2" width="28.8515625" style="0" customWidth="1"/>
    <col min="3" max="3" width="23.8515625" style="0" customWidth="1"/>
    <col min="4" max="4" width="29.140625" style="0" customWidth="1"/>
    <col min="5" max="5" width="29.8515625" style="0" customWidth="1"/>
    <col min="6" max="6" width="25.28125" style="0" customWidth="1"/>
    <col min="7" max="7" width="16.421875" style="0" customWidth="1"/>
    <col min="8" max="8" width="21.28125" style="0" customWidth="1"/>
    <col min="9" max="9" width="20.00390625" style="0" customWidth="1"/>
    <col min="10" max="10" width="20.28125" style="32" customWidth="1"/>
    <col min="11" max="11" width="14.421875" style="0" customWidth="1"/>
  </cols>
  <sheetData>
    <row r="1" spans="1:11" ht="21" customHeight="1">
      <c r="A1" s="164" t="s">
        <v>52</v>
      </c>
      <c r="B1" s="559" t="s">
        <v>207</v>
      </c>
      <c r="C1" s="559"/>
      <c r="D1" s="559"/>
      <c r="E1" s="559"/>
      <c r="F1" s="559"/>
      <c r="G1" s="559"/>
      <c r="H1" s="559"/>
      <c r="I1" s="559"/>
      <c r="J1" s="559"/>
      <c r="K1" s="559"/>
    </row>
    <row r="2" spans="2:10" ht="23.25" customHeight="1">
      <c r="B2" s="256"/>
      <c r="C2" s="256"/>
      <c r="D2" s="256"/>
      <c r="E2" s="256"/>
      <c r="F2" s="256"/>
      <c r="G2" s="256"/>
      <c r="H2" s="256"/>
      <c r="I2" s="256"/>
      <c r="J2" s="256"/>
    </row>
    <row r="3" spans="1:11" ht="73.5" customHeight="1">
      <c r="A3" s="142" t="s">
        <v>57</v>
      </c>
      <c r="B3" s="142" t="s">
        <v>190</v>
      </c>
      <c r="C3" s="142" t="s">
        <v>195</v>
      </c>
      <c r="D3" s="142" t="s">
        <v>193</v>
      </c>
      <c r="E3" s="142" t="s">
        <v>188</v>
      </c>
      <c r="F3" s="142" t="s">
        <v>252</v>
      </c>
      <c r="G3" s="143" t="s">
        <v>68</v>
      </c>
      <c r="H3" s="143" t="s">
        <v>178</v>
      </c>
      <c r="I3" s="143" t="s">
        <v>200</v>
      </c>
      <c r="J3" s="143" t="s">
        <v>79</v>
      </c>
      <c r="K3" s="143" t="s">
        <v>185</v>
      </c>
    </row>
    <row r="4" spans="1:11" ht="19.5" customHeight="1">
      <c r="A4" s="311">
        <v>1</v>
      </c>
      <c r="B4" s="433"/>
      <c r="C4" s="433"/>
      <c r="D4" s="299"/>
      <c r="E4" s="299"/>
      <c r="F4" s="348"/>
      <c r="G4" s="243">
        <f aca="true" t="shared" si="0" ref="G4:G14">E4*F4</f>
        <v>0</v>
      </c>
      <c r="H4" s="292"/>
      <c r="I4" s="319"/>
      <c r="J4" s="292"/>
      <c r="K4" s="319"/>
    </row>
    <row r="5" spans="1:11" ht="19.5" customHeight="1">
      <c r="A5" s="311">
        <v>2</v>
      </c>
      <c r="B5" s="433"/>
      <c r="C5" s="433"/>
      <c r="D5" s="299"/>
      <c r="E5" s="299"/>
      <c r="F5" s="348"/>
      <c r="G5" s="243">
        <f t="shared" si="0"/>
        <v>0</v>
      </c>
      <c r="H5" s="292"/>
      <c r="I5" s="319"/>
      <c r="J5" s="292"/>
      <c r="K5" s="319"/>
    </row>
    <row r="6" spans="1:11" ht="19.5" customHeight="1">
      <c r="A6" s="311">
        <v>3</v>
      </c>
      <c r="B6" s="433"/>
      <c r="C6" s="433"/>
      <c r="D6" s="299"/>
      <c r="E6" s="299"/>
      <c r="F6" s="348"/>
      <c r="G6" s="243">
        <f t="shared" si="0"/>
        <v>0</v>
      </c>
      <c r="H6" s="292"/>
      <c r="I6" s="319"/>
      <c r="J6" s="292"/>
      <c r="K6" s="319"/>
    </row>
    <row r="7" spans="1:11" ht="19.5" customHeight="1">
      <c r="A7" s="311">
        <v>4</v>
      </c>
      <c r="B7" s="433"/>
      <c r="C7" s="433"/>
      <c r="D7" s="299"/>
      <c r="E7" s="299"/>
      <c r="F7" s="348"/>
      <c r="G7" s="243">
        <f t="shared" si="0"/>
        <v>0</v>
      </c>
      <c r="H7" s="292"/>
      <c r="I7" s="319"/>
      <c r="J7" s="292"/>
      <c r="K7" s="319"/>
    </row>
    <row r="8" spans="1:11" ht="19.5" customHeight="1">
      <c r="A8" s="311">
        <v>5</v>
      </c>
      <c r="B8" s="433"/>
      <c r="C8" s="433"/>
      <c r="D8" s="299"/>
      <c r="E8" s="299"/>
      <c r="F8" s="348"/>
      <c r="G8" s="243">
        <f t="shared" si="0"/>
        <v>0</v>
      </c>
      <c r="H8" s="292"/>
      <c r="I8" s="319"/>
      <c r="J8" s="292"/>
      <c r="K8" s="319"/>
    </row>
    <row r="9" spans="1:11" ht="19.5" customHeight="1">
      <c r="A9" s="311">
        <v>6</v>
      </c>
      <c r="B9" s="433"/>
      <c r="C9" s="433"/>
      <c r="D9" s="299"/>
      <c r="E9" s="299"/>
      <c r="F9" s="348"/>
      <c r="G9" s="243">
        <f t="shared" si="0"/>
        <v>0</v>
      </c>
      <c r="H9" s="292"/>
      <c r="I9" s="319"/>
      <c r="J9" s="292"/>
      <c r="K9" s="319"/>
    </row>
    <row r="10" spans="1:11" ht="19.5" customHeight="1">
      <c r="A10" s="311">
        <v>7</v>
      </c>
      <c r="B10" s="433"/>
      <c r="C10" s="433"/>
      <c r="D10" s="299"/>
      <c r="E10" s="299"/>
      <c r="F10" s="348"/>
      <c r="G10" s="243">
        <f t="shared" si="0"/>
        <v>0</v>
      </c>
      <c r="H10" s="292"/>
      <c r="I10" s="319"/>
      <c r="J10" s="292"/>
      <c r="K10" s="319"/>
    </row>
    <row r="11" spans="1:11" ht="19.5" customHeight="1">
      <c r="A11" s="311">
        <v>8</v>
      </c>
      <c r="B11" s="433"/>
      <c r="C11" s="433"/>
      <c r="D11" s="299"/>
      <c r="E11" s="299"/>
      <c r="F11" s="348"/>
      <c r="G11" s="243">
        <f t="shared" si="0"/>
        <v>0</v>
      </c>
      <c r="H11" s="292"/>
      <c r="I11" s="319"/>
      <c r="J11" s="292"/>
      <c r="K11" s="319"/>
    </row>
    <row r="12" spans="1:11" ht="19.5" customHeight="1">
      <c r="A12" s="311">
        <v>9</v>
      </c>
      <c r="B12" s="433"/>
      <c r="C12" s="433"/>
      <c r="D12" s="299"/>
      <c r="E12" s="299"/>
      <c r="F12" s="348"/>
      <c r="G12" s="243">
        <f t="shared" si="0"/>
        <v>0</v>
      </c>
      <c r="H12" s="292"/>
      <c r="I12" s="319"/>
      <c r="J12" s="292"/>
      <c r="K12" s="319"/>
    </row>
    <row r="13" spans="1:11" ht="19.5" customHeight="1">
      <c r="A13" s="311">
        <v>10</v>
      </c>
      <c r="B13" s="433"/>
      <c r="C13" s="433"/>
      <c r="D13" s="299"/>
      <c r="E13" s="299"/>
      <c r="F13" s="348"/>
      <c r="G13" s="243">
        <f t="shared" si="0"/>
        <v>0</v>
      </c>
      <c r="H13" s="292"/>
      <c r="I13" s="319"/>
      <c r="J13" s="292"/>
      <c r="K13" s="319"/>
    </row>
    <row r="14" spans="1:11" ht="19.5" customHeight="1">
      <c r="A14" s="311">
        <v>11</v>
      </c>
      <c r="B14" s="433"/>
      <c r="C14" s="433"/>
      <c r="D14" s="299"/>
      <c r="E14" s="299"/>
      <c r="F14" s="348"/>
      <c r="G14" s="243">
        <f t="shared" si="0"/>
        <v>0</v>
      </c>
      <c r="H14" s="292"/>
      <c r="I14" s="319"/>
      <c r="J14" s="292"/>
      <c r="K14" s="319"/>
    </row>
    <row r="15" spans="1:11" ht="19.5" customHeight="1">
      <c r="A15" s="556" t="s">
        <v>67</v>
      </c>
      <c r="B15" s="557"/>
      <c r="C15" s="557"/>
      <c r="D15" s="557"/>
      <c r="E15" s="557"/>
      <c r="F15" s="558"/>
      <c r="G15" s="144">
        <f>SUM(G4:G14)</f>
        <v>0</v>
      </c>
      <c r="H15" s="561"/>
      <c r="I15" s="562"/>
      <c r="J15" s="562"/>
      <c r="K15" s="563"/>
    </row>
    <row r="16" ht="15" customHeight="1">
      <c r="K16" s="1"/>
    </row>
    <row r="17" spans="1:11" s="32" customFormat="1" ht="21" customHeight="1">
      <c r="A17" s="165" t="s">
        <v>48</v>
      </c>
      <c r="B17" s="560" t="s">
        <v>208</v>
      </c>
      <c r="C17" s="560"/>
      <c r="D17" s="560"/>
      <c r="E17" s="560"/>
      <c r="F17" s="560"/>
      <c r="G17" s="560"/>
      <c r="H17" s="560"/>
      <c r="I17" s="560"/>
      <c r="J17" s="560"/>
      <c r="K17" s="560"/>
    </row>
    <row r="18" spans="1:10" s="32" customFormat="1" ht="15">
      <c r="A18" s="79"/>
      <c r="B18" s="134"/>
      <c r="C18" s="134"/>
      <c r="D18" s="134"/>
      <c r="E18" s="134"/>
      <c r="F18" s="134"/>
      <c r="G18" s="134"/>
      <c r="H18" s="134"/>
      <c r="I18" s="134"/>
      <c r="J18" s="134"/>
    </row>
    <row r="19" spans="1:11" s="32" customFormat="1" ht="96" customHeight="1">
      <c r="A19" s="138" t="s">
        <v>57</v>
      </c>
      <c r="B19" s="142" t="s">
        <v>190</v>
      </c>
      <c r="C19" s="142" t="s">
        <v>195</v>
      </c>
      <c r="D19" s="139" t="s">
        <v>60</v>
      </c>
      <c r="E19" s="139" t="s">
        <v>61</v>
      </c>
      <c r="F19" s="139" t="s">
        <v>71</v>
      </c>
      <c r="G19" s="140" t="s">
        <v>62</v>
      </c>
      <c r="H19" s="140" t="s">
        <v>63</v>
      </c>
      <c r="I19" s="140" t="s">
        <v>64</v>
      </c>
      <c r="J19" s="141" t="s">
        <v>65</v>
      </c>
      <c r="K19" s="367" t="s">
        <v>79</v>
      </c>
    </row>
    <row r="20" spans="1:11" s="32" customFormat="1" ht="15.75">
      <c r="A20" s="312">
        <v>1</v>
      </c>
      <c r="B20" s="430"/>
      <c r="C20" s="430"/>
      <c r="D20" s="319"/>
      <c r="E20" s="299"/>
      <c r="F20" s="317"/>
      <c r="G20" s="313"/>
      <c r="H20" s="313"/>
      <c r="I20" s="313"/>
      <c r="J20" s="313"/>
      <c r="K20" s="313"/>
    </row>
    <row r="21" spans="1:11" s="32" customFormat="1" ht="19.5" customHeight="1">
      <c r="A21" s="312">
        <v>2</v>
      </c>
      <c r="B21" s="430"/>
      <c r="C21" s="430"/>
      <c r="D21" s="319"/>
      <c r="E21" s="317"/>
      <c r="F21" s="317"/>
      <c r="G21" s="313"/>
      <c r="H21" s="313"/>
      <c r="I21" s="313"/>
      <c r="J21" s="313"/>
      <c r="K21" s="313"/>
    </row>
    <row r="22" spans="1:11" s="32" customFormat="1" ht="19.5" customHeight="1">
      <c r="A22" s="312">
        <v>3</v>
      </c>
      <c r="B22" s="430"/>
      <c r="C22" s="430"/>
      <c r="D22" s="319"/>
      <c r="E22" s="317"/>
      <c r="F22" s="317"/>
      <c r="G22" s="313"/>
      <c r="H22" s="313"/>
      <c r="I22" s="313"/>
      <c r="J22" s="313"/>
      <c r="K22" s="313"/>
    </row>
    <row r="23" spans="1:11" s="32" customFormat="1" ht="19.5" customHeight="1">
      <c r="A23" s="312">
        <v>4</v>
      </c>
      <c r="B23" s="430"/>
      <c r="C23" s="430"/>
      <c r="D23" s="319"/>
      <c r="E23" s="317"/>
      <c r="F23" s="317"/>
      <c r="G23" s="313"/>
      <c r="H23" s="313"/>
      <c r="I23" s="313"/>
      <c r="J23" s="313"/>
      <c r="K23" s="313"/>
    </row>
    <row r="24" spans="1:11" s="32" customFormat="1" ht="19.5" customHeight="1">
      <c r="A24" s="312">
        <v>5</v>
      </c>
      <c r="B24" s="430"/>
      <c r="C24" s="430"/>
      <c r="D24" s="319"/>
      <c r="E24" s="317"/>
      <c r="F24" s="317"/>
      <c r="G24" s="313"/>
      <c r="H24" s="313"/>
      <c r="I24" s="313"/>
      <c r="J24" s="313"/>
      <c r="K24" s="313"/>
    </row>
    <row r="25" spans="1:11" s="32" customFormat="1" ht="19.5" customHeight="1">
      <c r="A25" s="312">
        <v>6</v>
      </c>
      <c r="B25" s="430"/>
      <c r="C25" s="430"/>
      <c r="D25" s="319"/>
      <c r="E25" s="317"/>
      <c r="F25" s="317"/>
      <c r="G25" s="313"/>
      <c r="H25" s="313"/>
      <c r="I25" s="313"/>
      <c r="J25" s="313"/>
      <c r="K25" s="313"/>
    </row>
    <row r="26" spans="1:11" s="32" customFormat="1" ht="19.5" customHeight="1">
      <c r="A26" s="312">
        <v>7</v>
      </c>
      <c r="B26" s="430"/>
      <c r="C26" s="430"/>
      <c r="D26" s="319"/>
      <c r="E26" s="317"/>
      <c r="F26" s="317"/>
      <c r="G26" s="313"/>
      <c r="H26" s="313"/>
      <c r="I26" s="313"/>
      <c r="J26" s="313"/>
      <c r="K26" s="313"/>
    </row>
    <row r="27" spans="1:11" s="32" customFormat="1" ht="19.5" customHeight="1">
      <c r="A27" s="312">
        <v>8</v>
      </c>
      <c r="B27" s="430"/>
      <c r="C27" s="430"/>
      <c r="D27" s="319"/>
      <c r="E27" s="317"/>
      <c r="F27" s="317"/>
      <c r="G27" s="313"/>
      <c r="H27" s="313"/>
      <c r="I27" s="313"/>
      <c r="J27" s="313"/>
      <c r="K27" s="313"/>
    </row>
    <row r="28" spans="1:11" s="32" customFormat="1" ht="19.5" customHeight="1">
      <c r="A28" s="312">
        <v>9</v>
      </c>
      <c r="B28" s="430"/>
      <c r="C28" s="430"/>
      <c r="D28" s="319"/>
      <c r="E28" s="317"/>
      <c r="F28" s="317"/>
      <c r="G28" s="313"/>
      <c r="H28" s="313"/>
      <c r="I28" s="313"/>
      <c r="J28" s="313"/>
      <c r="K28" s="313"/>
    </row>
    <row r="29" spans="1:11" s="32" customFormat="1" ht="19.5" customHeight="1">
      <c r="A29" s="312">
        <v>10</v>
      </c>
      <c r="B29" s="430"/>
      <c r="C29" s="430"/>
      <c r="D29" s="319"/>
      <c r="E29" s="317"/>
      <c r="F29" s="317"/>
      <c r="G29" s="313"/>
      <c r="H29" s="313"/>
      <c r="I29" s="313"/>
      <c r="J29" s="313"/>
      <c r="K29" s="313"/>
    </row>
    <row r="30" spans="1:11" s="32" customFormat="1" ht="19.5" customHeight="1">
      <c r="A30" s="314">
        <v>11</v>
      </c>
      <c r="B30" s="431"/>
      <c r="C30" s="431"/>
      <c r="D30" s="319"/>
      <c r="E30" s="432"/>
      <c r="F30" s="432"/>
      <c r="G30" s="313"/>
      <c r="H30" s="313"/>
      <c r="I30" s="313"/>
      <c r="J30" s="313"/>
      <c r="K30" s="313"/>
    </row>
    <row r="31" spans="1:11" s="32" customFormat="1" ht="19.5" customHeight="1">
      <c r="A31" s="158"/>
      <c r="B31" s="161"/>
      <c r="C31" s="159"/>
      <c r="D31" s="159"/>
      <c r="E31" s="159"/>
      <c r="F31" s="160" t="s">
        <v>67</v>
      </c>
      <c r="G31" s="148">
        <f>SUM(G20:G30)</f>
        <v>0</v>
      </c>
      <c r="H31" s="146">
        <f>SUM(H20:H30)</f>
        <v>0</v>
      </c>
      <c r="I31" s="146">
        <f>SUM(I20:I30)</f>
        <v>0</v>
      </c>
      <c r="J31" s="457">
        <f>SUM(J20:J30)</f>
        <v>0</v>
      </c>
      <c r="K31" s="457"/>
    </row>
    <row r="32" spans="1:11" s="145" customFormat="1" ht="19.5" customHeight="1">
      <c r="A32" s="552" t="s">
        <v>66</v>
      </c>
      <c r="B32" s="553"/>
      <c r="C32" s="553"/>
      <c r="D32" s="553"/>
      <c r="E32" s="553"/>
      <c r="F32" s="553"/>
      <c r="G32" s="554"/>
      <c r="H32" s="554"/>
      <c r="I32" s="555"/>
      <c r="J32" s="147">
        <f>SUM(G31:J31)</f>
        <v>0</v>
      </c>
      <c r="K32" s="32"/>
    </row>
    <row r="33" spans="6:8" ht="15">
      <c r="F33" s="32"/>
      <c r="G33" s="32"/>
      <c r="H33" s="32"/>
    </row>
    <row r="34" spans="6:8" ht="15">
      <c r="F34" s="32"/>
      <c r="G34" s="32"/>
      <c r="H34" s="32"/>
    </row>
    <row r="35" spans="6:8" ht="15">
      <c r="F35" s="32"/>
      <c r="G35" s="32"/>
      <c r="H35" s="32"/>
    </row>
    <row r="36" spans="6:8" ht="15">
      <c r="F36" s="32"/>
      <c r="G36" s="32"/>
      <c r="H36" s="32"/>
    </row>
    <row r="37" spans="6:8" ht="15">
      <c r="F37" s="32"/>
      <c r="G37" s="32"/>
      <c r="H37" s="32"/>
    </row>
    <row r="38" spans="6:8" ht="15">
      <c r="F38" s="32"/>
      <c r="G38" s="32"/>
      <c r="H38" s="32"/>
    </row>
    <row r="39" spans="6:8" ht="15">
      <c r="F39" s="32"/>
      <c r="G39" s="32"/>
      <c r="H39" s="32"/>
    </row>
    <row r="40" spans="6:8" ht="15">
      <c r="F40" s="32"/>
      <c r="G40" s="32"/>
      <c r="H40" s="32"/>
    </row>
    <row r="41" spans="6:8" ht="15">
      <c r="F41" s="32"/>
      <c r="G41" s="32"/>
      <c r="H41" s="32"/>
    </row>
    <row r="42" spans="6:8" ht="15">
      <c r="F42" s="32"/>
      <c r="G42" s="32"/>
      <c r="H42" s="32"/>
    </row>
    <row r="43" spans="6:8" ht="15">
      <c r="F43" s="32"/>
      <c r="G43" s="32"/>
      <c r="H43" s="32"/>
    </row>
    <row r="44" spans="6:8" ht="15">
      <c r="F44" s="32"/>
      <c r="G44" s="32"/>
      <c r="H44" s="32"/>
    </row>
    <row r="45" spans="6:8" ht="15">
      <c r="F45" s="32"/>
      <c r="G45" s="32"/>
      <c r="H45" s="32"/>
    </row>
    <row r="46" spans="6:8" ht="15">
      <c r="F46" s="32"/>
      <c r="G46" s="32"/>
      <c r="H46" s="32"/>
    </row>
    <row r="47" spans="6:8" ht="15">
      <c r="F47" s="32"/>
      <c r="G47" s="32"/>
      <c r="H47" s="32"/>
    </row>
    <row r="48" spans="6:8" ht="15">
      <c r="F48" s="32"/>
      <c r="G48" s="32"/>
      <c r="H48" s="32"/>
    </row>
    <row r="49" spans="6:8" ht="15">
      <c r="F49" s="32"/>
      <c r="G49" s="32"/>
      <c r="H49" s="32"/>
    </row>
    <row r="50" spans="6:8" ht="15">
      <c r="F50" s="32"/>
      <c r="G50" s="32"/>
      <c r="H50" s="32"/>
    </row>
    <row r="51" spans="6:8" ht="15">
      <c r="F51" s="32"/>
      <c r="G51" s="32"/>
      <c r="H51" s="32"/>
    </row>
    <row r="52" spans="6:8" ht="15">
      <c r="F52" s="32"/>
      <c r="G52" s="32"/>
      <c r="H52" s="32"/>
    </row>
    <row r="53" spans="6:8" ht="15">
      <c r="F53" s="32"/>
      <c r="G53" s="32"/>
      <c r="H53" s="32"/>
    </row>
    <row r="54" spans="6:8" ht="15">
      <c r="F54" s="32"/>
      <c r="G54" s="32"/>
      <c r="H54" s="32"/>
    </row>
    <row r="55" spans="6:8" ht="15">
      <c r="F55" s="32"/>
      <c r="G55" s="32"/>
      <c r="H55" s="32"/>
    </row>
    <row r="56" spans="6:8" ht="15">
      <c r="F56" s="32"/>
      <c r="G56" s="32"/>
      <c r="H56" s="32"/>
    </row>
    <row r="57" spans="6:8" ht="15">
      <c r="F57" s="32"/>
      <c r="G57" s="32"/>
      <c r="H57" s="32"/>
    </row>
    <row r="58" spans="6:8" ht="15">
      <c r="F58" s="32"/>
      <c r="G58" s="32"/>
      <c r="H58" s="32"/>
    </row>
    <row r="59" spans="6:8" ht="15">
      <c r="F59" s="32"/>
      <c r="G59" s="32"/>
      <c r="H59" s="32"/>
    </row>
    <row r="60" spans="6:8" ht="15">
      <c r="F60" s="32"/>
      <c r="G60" s="32"/>
      <c r="H60" s="32"/>
    </row>
    <row r="61" spans="6:8" ht="15">
      <c r="F61" s="32"/>
      <c r="G61" s="32"/>
      <c r="H61" s="32"/>
    </row>
    <row r="62" spans="6:8" ht="15">
      <c r="F62" s="32"/>
      <c r="G62" s="32"/>
      <c r="H62" s="32"/>
    </row>
    <row r="63" spans="6:8" ht="15">
      <c r="F63" s="32"/>
      <c r="G63" s="32"/>
      <c r="H63" s="32"/>
    </row>
    <row r="64" spans="6:8" ht="15">
      <c r="F64" s="32"/>
      <c r="G64" s="32"/>
      <c r="H64" s="32"/>
    </row>
    <row r="65" spans="6:8" ht="15">
      <c r="F65" s="32"/>
      <c r="G65" s="32"/>
      <c r="H65" s="32"/>
    </row>
    <row r="66" spans="6:8" ht="15">
      <c r="F66" s="32"/>
      <c r="G66" s="32"/>
      <c r="H66" s="32"/>
    </row>
    <row r="67" spans="6:8" ht="15">
      <c r="F67" s="32"/>
      <c r="G67" s="32"/>
      <c r="H67" s="32"/>
    </row>
    <row r="68" spans="6:8" ht="15">
      <c r="F68" s="32"/>
      <c r="G68" s="32"/>
      <c r="H68" s="32"/>
    </row>
    <row r="69" spans="6:8" ht="15">
      <c r="F69" s="32"/>
      <c r="G69" s="32"/>
      <c r="H69" s="32"/>
    </row>
    <row r="70" spans="6:8" ht="15">
      <c r="F70" s="32"/>
      <c r="G70" s="32"/>
      <c r="H70" s="32"/>
    </row>
    <row r="71" spans="6:8" ht="15">
      <c r="F71" s="32"/>
      <c r="G71" s="32"/>
      <c r="H71" s="32"/>
    </row>
    <row r="72" spans="6:8" ht="15">
      <c r="F72" s="32"/>
      <c r="G72" s="32"/>
      <c r="H72" s="32"/>
    </row>
    <row r="73" spans="6:8" ht="15">
      <c r="F73" s="32"/>
      <c r="G73" s="32"/>
      <c r="H73" s="32"/>
    </row>
    <row r="74" spans="6:8" ht="15">
      <c r="F74" s="32"/>
      <c r="G74" s="32"/>
      <c r="H74" s="32"/>
    </row>
    <row r="75" spans="6:8" ht="15">
      <c r="F75" s="32"/>
      <c r="G75" s="32"/>
      <c r="H75" s="32"/>
    </row>
    <row r="76" spans="6:8" ht="15">
      <c r="F76" s="32"/>
      <c r="G76" s="32"/>
      <c r="H76" s="32"/>
    </row>
    <row r="77" spans="6:8" ht="15">
      <c r="F77" s="32"/>
      <c r="G77" s="32"/>
      <c r="H77" s="32"/>
    </row>
    <row r="78" spans="6:8" ht="15">
      <c r="F78" s="32"/>
      <c r="G78" s="32"/>
      <c r="H78" s="32"/>
    </row>
    <row r="79" spans="6:8" ht="15">
      <c r="F79" s="32"/>
      <c r="G79" s="32"/>
      <c r="H79" s="32"/>
    </row>
    <row r="80" spans="6:8" ht="15">
      <c r="F80" s="32"/>
      <c r="G80" s="32"/>
      <c r="H80" s="32"/>
    </row>
    <row r="81" spans="6:8" ht="15">
      <c r="F81" s="32"/>
      <c r="G81" s="32"/>
      <c r="H81" s="32"/>
    </row>
    <row r="82" spans="6:8" ht="15">
      <c r="F82" s="32"/>
      <c r="G82" s="32"/>
      <c r="H82" s="32"/>
    </row>
    <row r="83" spans="6:8" ht="15">
      <c r="F83" s="32"/>
      <c r="G83" s="32"/>
      <c r="H83" s="32"/>
    </row>
    <row r="84" spans="6:8" ht="15">
      <c r="F84" s="32"/>
      <c r="G84" s="32"/>
      <c r="H84" s="32"/>
    </row>
    <row r="85" spans="6:8" ht="15">
      <c r="F85" s="32"/>
      <c r="G85" s="32"/>
      <c r="H85" s="32"/>
    </row>
    <row r="86" spans="6:8" ht="15">
      <c r="F86" s="32"/>
      <c r="G86" s="32"/>
      <c r="H86" s="32"/>
    </row>
    <row r="87" spans="6:8" ht="15">
      <c r="F87" s="32"/>
      <c r="G87" s="32"/>
      <c r="H87" s="32"/>
    </row>
    <row r="88" spans="6:8" ht="15">
      <c r="F88" s="32"/>
      <c r="G88" s="32"/>
      <c r="H88" s="32"/>
    </row>
    <row r="89" spans="6:8" ht="15">
      <c r="F89" s="32"/>
      <c r="G89" s="32"/>
      <c r="H89" s="32"/>
    </row>
    <row r="90" spans="6:8" ht="15">
      <c r="F90" s="32"/>
      <c r="G90" s="32"/>
      <c r="H90" s="32"/>
    </row>
    <row r="91" spans="6:8" ht="15">
      <c r="F91" s="32"/>
      <c r="G91" s="32"/>
      <c r="H91" s="32"/>
    </row>
    <row r="92" spans="6:8" ht="15">
      <c r="F92" s="32"/>
      <c r="G92" s="32"/>
      <c r="H92" s="32"/>
    </row>
    <row r="93" spans="6:8" ht="15">
      <c r="F93" s="32"/>
      <c r="G93" s="32"/>
      <c r="H93" s="32"/>
    </row>
    <row r="94" spans="6:8" ht="15">
      <c r="F94" s="32"/>
      <c r="G94" s="32"/>
      <c r="H94" s="32"/>
    </row>
    <row r="95" spans="6:8" ht="15">
      <c r="F95" s="32"/>
      <c r="G95" s="32"/>
      <c r="H95" s="32"/>
    </row>
    <row r="96" spans="6:8" ht="15">
      <c r="F96" s="32"/>
      <c r="G96" s="32"/>
      <c r="H96" s="32"/>
    </row>
    <row r="97" spans="6:8" ht="15">
      <c r="F97" s="32"/>
      <c r="G97" s="32"/>
      <c r="H97" s="32"/>
    </row>
    <row r="98" spans="6:8" ht="15">
      <c r="F98" s="32"/>
      <c r="G98" s="32"/>
      <c r="H98" s="32"/>
    </row>
    <row r="99" spans="6:8" ht="15">
      <c r="F99" s="32"/>
      <c r="G99" s="32"/>
      <c r="H99" s="32"/>
    </row>
    <row r="100" spans="6:8" ht="15">
      <c r="F100" s="32"/>
      <c r="G100" s="32"/>
      <c r="H100" s="32"/>
    </row>
    <row r="101" spans="6:8" ht="15">
      <c r="F101" s="32"/>
      <c r="G101" s="32"/>
      <c r="H101" s="32"/>
    </row>
    <row r="102" spans="6:8" ht="15">
      <c r="F102" s="32"/>
      <c r="G102" s="32"/>
      <c r="H102" s="32"/>
    </row>
    <row r="103" spans="6:8" ht="15">
      <c r="F103" s="32"/>
      <c r="G103" s="32"/>
      <c r="H103" s="32"/>
    </row>
    <row r="104" spans="6:8" ht="15">
      <c r="F104" s="32"/>
      <c r="G104" s="32"/>
      <c r="H104" s="32"/>
    </row>
    <row r="105" spans="6:8" ht="15">
      <c r="F105" s="32"/>
      <c r="G105" s="32"/>
      <c r="H105" s="32"/>
    </row>
    <row r="106" spans="6:8" ht="15">
      <c r="F106" s="32"/>
      <c r="G106" s="32"/>
      <c r="H106" s="32"/>
    </row>
    <row r="107" spans="6:8" ht="15">
      <c r="F107" s="32"/>
      <c r="G107" s="32"/>
      <c r="H107" s="32"/>
    </row>
    <row r="108" spans="6:8" ht="15">
      <c r="F108" s="32"/>
      <c r="G108" s="32"/>
      <c r="H108" s="32"/>
    </row>
    <row r="109" spans="6:8" ht="15">
      <c r="F109" s="32"/>
      <c r="G109" s="32"/>
      <c r="H109" s="32"/>
    </row>
    <row r="110" spans="6:8" ht="15">
      <c r="F110" s="32"/>
      <c r="G110" s="32"/>
      <c r="H110" s="32"/>
    </row>
    <row r="111" spans="6:8" ht="15">
      <c r="F111" s="32"/>
      <c r="G111" s="32"/>
      <c r="H111" s="32"/>
    </row>
    <row r="112" spans="6:8" ht="15">
      <c r="F112" s="32"/>
      <c r="G112" s="32"/>
      <c r="H112" s="32"/>
    </row>
    <row r="113" spans="6:8" ht="15">
      <c r="F113" s="32"/>
      <c r="G113" s="32"/>
      <c r="H113" s="32"/>
    </row>
    <row r="114" spans="6:8" ht="15">
      <c r="F114" s="32"/>
      <c r="G114" s="32"/>
      <c r="H114" s="32"/>
    </row>
    <row r="115" spans="6:8" ht="15">
      <c r="F115" s="32"/>
      <c r="G115" s="32"/>
      <c r="H115" s="32"/>
    </row>
    <row r="116" spans="6:8" ht="15">
      <c r="F116" s="32"/>
      <c r="G116" s="32"/>
      <c r="H116" s="32"/>
    </row>
    <row r="117" spans="6:8" ht="15">
      <c r="F117" s="32"/>
      <c r="G117" s="32"/>
      <c r="H117" s="32"/>
    </row>
    <row r="118" spans="6:8" ht="15">
      <c r="F118" s="32"/>
      <c r="G118" s="32"/>
      <c r="H118" s="32"/>
    </row>
    <row r="119" spans="6:8" ht="15">
      <c r="F119" s="32"/>
      <c r="G119" s="32"/>
      <c r="H119" s="32"/>
    </row>
    <row r="120" spans="6:8" ht="15">
      <c r="F120" s="32"/>
      <c r="G120" s="32"/>
      <c r="H120" s="32"/>
    </row>
    <row r="121" spans="6:8" ht="15">
      <c r="F121" s="32"/>
      <c r="G121" s="32"/>
      <c r="H121" s="32"/>
    </row>
    <row r="122" spans="6:8" ht="15">
      <c r="F122" s="32"/>
      <c r="G122" s="32"/>
      <c r="H122" s="32"/>
    </row>
    <row r="123" spans="6:8" ht="15">
      <c r="F123" s="32"/>
      <c r="G123" s="32"/>
      <c r="H123" s="32"/>
    </row>
    <row r="124" spans="6:8" ht="15">
      <c r="F124" s="32"/>
      <c r="G124" s="32"/>
      <c r="H124" s="32"/>
    </row>
    <row r="125" spans="6:8" ht="15">
      <c r="F125" s="32"/>
      <c r="G125" s="32"/>
      <c r="H125" s="32"/>
    </row>
    <row r="126" spans="6:8" ht="15">
      <c r="F126" s="32"/>
      <c r="G126" s="32"/>
      <c r="H126" s="32"/>
    </row>
    <row r="127" spans="6:8" ht="15">
      <c r="F127" s="32"/>
      <c r="G127" s="32"/>
      <c r="H127" s="32"/>
    </row>
    <row r="128" spans="6:8" ht="15">
      <c r="F128" s="32"/>
      <c r="G128" s="32"/>
      <c r="H128" s="32"/>
    </row>
    <row r="129" spans="6:8" ht="15">
      <c r="F129" s="32"/>
      <c r="G129" s="32"/>
      <c r="H129" s="32"/>
    </row>
    <row r="130" spans="6:8" ht="15">
      <c r="F130" s="32"/>
      <c r="G130" s="32"/>
      <c r="H130" s="32"/>
    </row>
    <row r="131" spans="6:8" ht="15">
      <c r="F131" s="32"/>
      <c r="G131" s="32"/>
      <c r="H131" s="32"/>
    </row>
    <row r="132" spans="6:8" ht="15">
      <c r="F132" s="32"/>
      <c r="G132" s="32"/>
      <c r="H132" s="32"/>
    </row>
    <row r="133" spans="6:8" ht="15">
      <c r="F133" s="32"/>
      <c r="G133" s="32"/>
      <c r="H133" s="32"/>
    </row>
    <row r="134" spans="6:8" ht="15">
      <c r="F134" s="32"/>
      <c r="G134" s="32"/>
      <c r="H134" s="32"/>
    </row>
    <row r="135" spans="6:8" ht="15">
      <c r="F135" s="32"/>
      <c r="G135" s="32"/>
      <c r="H135" s="32"/>
    </row>
    <row r="136" spans="6:8" ht="15">
      <c r="F136" s="32"/>
      <c r="G136" s="32"/>
      <c r="H136" s="32"/>
    </row>
    <row r="137" spans="6:8" ht="15">
      <c r="F137" s="32"/>
      <c r="G137" s="32"/>
      <c r="H137" s="32"/>
    </row>
    <row r="138" spans="6:8" ht="15">
      <c r="F138" s="32"/>
      <c r="G138" s="32"/>
      <c r="H138" s="32"/>
    </row>
    <row r="139" spans="6:8" ht="15">
      <c r="F139" s="32"/>
      <c r="G139" s="32"/>
      <c r="H139" s="32"/>
    </row>
    <row r="140" spans="6:8" ht="15">
      <c r="F140" s="32"/>
      <c r="G140" s="32"/>
      <c r="H140" s="32"/>
    </row>
    <row r="141" spans="6:8" ht="15">
      <c r="F141" s="32"/>
      <c r="G141" s="32"/>
      <c r="H141" s="32"/>
    </row>
    <row r="142" spans="6:8" ht="15">
      <c r="F142" s="32"/>
      <c r="G142" s="32"/>
      <c r="H142" s="32"/>
    </row>
    <row r="143" spans="6:8" ht="15">
      <c r="F143" s="32"/>
      <c r="G143" s="32"/>
      <c r="H143" s="32"/>
    </row>
    <row r="144" spans="6:8" ht="15">
      <c r="F144" s="32"/>
      <c r="G144" s="32"/>
      <c r="H144" s="32"/>
    </row>
    <row r="145" spans="6:8" ht="15">
      <c r="F145" s="32"/>
      <c r="G145" s="32"/>
      <c r="H145" s="32"/>
    </row>
    <row r="146" spans="6:8" ht="15">
      <c r="F146" s="32"/>
      <c r="G146" s="32"/>
      <c r="H146" s="32"/>
    </row>
    <row r="147" spans="6:8" ht="15">
      <c r="F147" s="32"/>
      <c r="G147" s="32"/>
      <c r="H147" s="32"/>
    </row>
    <row r="148" spans="6:8" ht="15">
      <c r="F148" s="32"/>
      <c r="G148" s="32"/>
      <c r="H148" s="32"/>
    </row>
    <row r="149" spans="6:8" ht="15">
      <c r="F149" s="32"/>
      <c r="G149" s="32"/>
      <c r="H149" s="32"/>
    </row>
    <row r="150" spans="6:8" ht="15">
      <c r="F150" s="32"/>
      <c r="G150" s="32"/>
      <c r="H150" s="32"/>
    </row>
    <row r="151" spans="6:8" ht="15">
      <c r="F151" s="32"/>
      <c r="G151" s="32"/>
      <c r="H151" s="32"/>
    </row>
    <row r="152" spans="6:8" ht="15">
      <c r="F152" s="32"/>
      <c r="G152" s="32"/>
      <c r="H152" s="32"/>
    </row>
    <row r="153" spans="6:8" ht="15">
      <c r="F153" s="32"/>
      <c r="G153" s="32"/>
      <c r="H153" s="32"/>
    </row>
    <row r="154" spans="6:8" ht="15">
      <c r="F154" s="32"/>
      <c r="G154" s="32"/>
      <c r="H154" s="32"/>
    </row>
    <row r="155" spans="6:8" ht="15">
      <c r="F155" s="32"/>
      <c r="G155" s="32"/>
      <c r="H155" s="32"/>
    </row>
    <row r="156" spans="6:8" ht="15">
      <c r="F156" s="32"/>
      <c r="G156" s="32"/>
      <c r="H156" s="32"/>
    </row>
    <row r="157" spans="6:8" ht="15">
      <c r="F157" s="32"/>
      <c r="G157" s="32"/>
      <c r="H157" s="32"/>
    </row>
    <row r="158" spans="6:8" ht="15">
      <c r="F158" s="32"/>
      <c r="G158" s="32"/>
      <c r="H158" s="32"/>
    </row>
    <row r="159" spans="6:8" ht="15">
      <c r="F159" s="32"/>
      <c r="G159" s="32"/>
      <c r="H159" s="32"/>
    </row>
    <row r="160" spans="6:8" ht="15">
      <c r="F160" s="32"/>
      <c r="G160" s="32"/>
      <c r="H160" s="32"/>
    </row>
    <row r="161" spans="6:8" ht="15">
      <c r="F161" s="32"/>
      <c r="G161" s="32"/>
      <c r="H161" s="32"/>
    </row>
    <row r="162" spans="6:8" ht="15">
      <c r="F162" s="32"/>
      <c r="G162" s="32"/>
      <c r="H162" s="32"/>
    </row>
    <row r="163" spans="6:8" ht="15">
      <c r="F163" s="32"/>
      <c r="G163" s="32"/>
      <c r="H163" s="32"/>
    </row>
    <row r="164" spans="6:8" ht="15">
      <c r="F164" s="32"/>
      <c r="G164" s="32"/>
      <c r="H164" s="32"/>
    </row>
    <row r="165" spans="6:8" ht="15">
      <c r="F165" s="32"/>
      <c r="G165" s="32"/>
      <c r="H165" s="32"/>
    </row>
    <row r="166" spans="6:8" ht="15">
      <c r="F166" s="32"/>
      <c r="G166" s="32"/>
      <c r="H166" s="32"/>
    </row>
    <row r="167" spans="6:8" ht="15">
      <c r="F167" s="32"/>
      <c r="G167" s="32"/>
      <c r="H167" s="32"/>
    </row>
    <row r="168" spans="6:8" ht="15">
      <c r="F168" s="32"/>
      <c r="G168" s="32"/>
      <c r="H168" s="32"/>
    </row>
    <row r="169" spans="6:8" ht="15">
      <c r="F169" s="32"/>
      <c r="G169" s="32"/>
      <c r="H169" s="32"/>
    </row>
    <row r="170" spans="6:8" ht="15">
      <c r="F170" s="32"/>
      <c r="G170" s="32"/>
      <c r="H170" s="32"/>
    </row>
    <row r="171" spans="6:8" ht="15">
      <c r="F171" s="32"/>
      <c r="G171" s="32"/>
      <c r="H171" s="32"/>
    </row>
    <row r="172" spans="6:8" ht="15">
      <c r="F172" s="32"/>
      <c r="G172" s="32"/>
      <c r="H172" s="32"/>
    </row>
    <row r="173" spans="6:8" ht="15">
      <c r="F173" s="32"/>
      <c r="G173" s="32"/>
      <c r="H173" s="32"/>
    </row>
    <row r="174" spans="6:8" ht="15">
      <c r="F174" s="32"/>
      <c r="G174" s="32"/>
      <c r="H174" s="32"/>
    </row>
    <row r="175" spans="6:8" ht="15">
      <c r="F175" s="32"/>
      <c r="G175" s="32"/>
      <c r="H175" s="32"/>
    </row>
    <row r="176" spans="6:8" ht="15">
      <c r="F176" s="32"/>
      <c r="G176" s="32"/>
      <c r="H176" s="32"/>
    </row>
    <row r="177" spans="6:8" ht="15">
      <c r="F177" s="32"/>
      <c r="G177" s="32"/>
      <c r="H177" s="32"/>
    </row>
    <row r="178" spans="6:8" ht="15">
      <c r="F178" s="32"/>
      <c r="G178" s="32"/>
      <c r="H178" s="32"/>
    </row>
    <row r="179" spans="6:8" ht="15">
      <c r="F179" s="32"/>
      <c r="G179" s="32"/>
      <c r="H179" s="32"/>
    </row>
    <row r="180" spans="6:8" ht="15">
      <c r="F180" s="32"/>
      <c r="G180" s="32"/>
      <c r="H180" s="32"/>
    </row>
    <row r="181" spans="6:8" ht="15">
      <c r="F181" s="32"/>
      <c r="G181" s="32"/>
      <c r="H181" s="32"/>
    </row>
    <row r="182" spans="6:8" ht="15">
      <c r="F182" s="32"/>
      <c r="G182" s="32"/>
      <c r="H182" s="32"/>
    </row>
    <row r="183" spans="6:8" ht="15">
      <c r="F183" s="32"/>
      <c r="G183" s="32"/>
      <c r="H183" s="32"/>
    </row>
    <row r="184" spans="6:8" ht="15">
      <c r="F184" s="32"/>
      <c r="G184" s="32"/>
      <c r="H184" s="32"/>
    </row>
    <row r="185" spans="6:8" ht="15">
      <c r="F185" s="32"/>
      <c r="G185" s="32"/>
      <c r="H185" s="32"/>
    </row>
    <row r="186" spans="6:8" ht="15">
      <c r="F186" s="32"/>
      <c r="G186" s="32"/>
      <c r="H186" s="32"/>
    </row>
    <row r="187" spans="6:8" ht="15">
      <c r="F187" s="32"/>
      <c r="G187" s="32"/>
      <c r="H187" s="32"/>
    </row>
    <row r="188" spans="6:8" ht="15">
      <c r="F188" s="32"/>
      <c r="G188" s="32"/>
      <c r="H188" s="32"/>
    </row>
    <row r="189" spans="6:8" ht="15">
      <c r="F189" s="32"/>
      <c r="G189" s="32"/>
      <c r="H189" s="32"/>
    </row>
    <row r="190" spans="6:8" ht="15">
      <c r="F190" s="32"/>
      <c r="G190" s="32"/>
      <c r="H190" s="32"/>
    </row>
    <row r="191" spans="6:8" ht="15">
      <c r="F191" s="32"/>
      <c r="G191" s="32"/>
      <c r="H191" s="32"/>
    </row>
    <row r="192" spans="6:8" ht="15">
      <c r="F192" s="32"/>
      <c r="G192" s="32"/>
      <c r="H192" s="32"/>
    </row>
    <row r="193" spans="6:8" ht="15">
      <c r="F193" s="32"/>
      <c r="G193" s="32"/>
      <c r="H193" s="32"/>
    </row>
    <row r="194" spans="6:8" ht="15">
      <c r="F194" s="32"/>
      <c r="G194" s="32"/>
      <c r="H194" s="32"/>
    </row>
    <row r="195" spans="6:8" ht="15">
      <c r="F195" s="32"/>
      <c r="G195" s="32"/>
      <c r="H195" s="32"/>
    </row>
    <row r="196" spans="6:8" ht="15">
      <c r="F196" s="32"/>
      <c r="G196" s="32"/>
      <c r="H196" s="32"/>
    </row>
    <row r="197" spans="6:8" ht="15">
      <c r="F197" s="32"/>
      <c r="G197" s="32"/>
      <c r="H197" s="32"/>
    </row>
    <row r="198" spans="6:8" ht="15">
      <c r="F198" s="32"/>
      <c r="G198" s="32"/>
      <c r="H198" s="32"/>
    </row>
    <row r="199" spans="6:8" ht="15">
      <c r="F199" s="32"/>
      <c r="G199" s="32"/>
      <c r="H199" s="32"/>
    </row>
    <row r="200" spans="6:8" ht="15">
      <c r="F200" s="32"/>
      <c r="G200" s="32"/>
      <c r="H200" s="32"/>
    </row>
    <row r="201" spans="6:8" ht="15">
      <c r="F201" s="32"/>
      <c r="G201" s="32"/>
      <c r="H201" s="32"/>
    </row>
    <row r="202" spans="6:8" ht="15">
      <c r="F202" s="32"/>
      <c r="G202" s="32"/>
      <c r="H202" s="32"/>
    </row>
    <row r="203" spans="6:8" ht="15">
      <c r="F203" s="32"/>
      <c r="G203" s="32"/>
      <c r="H203" s="32"/>
    </row>
    <row r="204" spans="6:8" ht="15">
      <c r="F204" s="32"/>
      <c r="G204" s="32"/>
      <c r="H204" s="32"/>
    </row>
    <row r="205" spans="6:8" ht="15">
      <c r="F205" s="32"/>
      <c r="G205" s="32"/>
      <c r="H205" s="32"/>
    </row>
    <row r="206" spans="6:8" ht="15">
      <c r="F206" s="32"/>
      <c r="G206" s="32"/>
      <c r="H206" s="32"/>
    </row>
    <row r="207" spans="6:8" ht="15">
      <c r="F207" s="32"/>
      <c r="G207" s="32"/>
      <c r="H207" s="32"/>
    </row>
    <row r="208" spans="6:8" ht="15">
      <c r="F208" s="32"/>
      <c r="G208" s="32"/>
      <c r="H208" s="32"/>
    </row>
    <row r="209" spans="6:8" ht="15">
      <c r="F209" s="32"/>
      <c r="G209" s="32"/>
      <c r="H209" s="32"/>
    </row>
    <row r="210" spans="6:8" ht="15">
      <c r="F210" s="32"/>
      <c r="G210" s="32"/>
      <c r="H210" s="32"/>
    </row>
    <row r="211" spans="6:8" ht="15">
      <c r="F211" s="32"/>
      <c r="G211" s="32"/>
      <c r="H211" s="32"/>
    </row>
    <row r="212" spans="6:8" ht="15">
      <c r="F212" s="32"/>
      <c r="G212" s="32"/>
      <c r="H212" s="32"/>
    </row>
    <row r="213" spans="6:8" ht="15">
      <c r="F213" s="32"/>
      <c r="G213" s="32"/>
      <c r="H213" s="32"/>
    </row>
    <row r="214" spans="6:8" ht="15">
      <c r="F214" s="32"/>
      <c r="G214" s="32"/>
      <c r="H214" s="32"/>
    </row>
    <row r="215" spans="6:8" ht="15">
      <c r="F215" s="32"/>
      <c r="G215" s="32"/>
      <c r="H215" s="32"/>
    </row>
    <row r="216" spans="6:8" ht="15">
      <c r="F216" s="32"/>
      <c r="G216" s="32"/>
      <c r="H216" s="32"/>
    </row>
    <row r="217" spans="6:8" ht="15">
      <c r="F217" s="32"/>
      <c r="G217" s="32"/>
      <c r="H217" s="32"/>
    </row>
    <row r="218" spans="6:8" ht="15">
      <c r="F218" s="32"/>
      <c r="G218" s="32"/>
      <c r="H218" s="32"/>
    </row>
    <row r="219" spans="6:8" ht="15">
      <c r="F219" s="32"/>
      <c r="G219" s="32"/>
      <c r="H219" s="32"/>
    </row>
    <row r="220" spans="6:8" ht="15">
      <c r="F220" s="32"/>
      <c r="G220" s="32"/>
      <c r="H220" s="32"/>
    </row>
    <row r="221" spans="6:8" ht="15">
      <c r="F221" s="32"/>
      <c r="G221" s="32"/>
      <c r="H221" s="32"/>
    </row>
    <row r="222" spans="6:8" ht="15">
      <c r="F222" s="32"/>
      <c r="G222" s="32"/>
      <c r="H222" s="32"/>
    </row>
    <row r="223" spans="6:8" ht="15">
      <c r="F223" s="32"/>
      <c r="G223" s="32"/>
      <c r="H223" s="32"/>
    </row>
    <row r="224" spans="6:8" ht="15">
      <c r="F224" s="32"/>
      <c r="G224" s="32"/>
      <c r="H224" s="32"/>
    </row>
    <row r="225" spans="6:8" ht="15">
      <c r="F225" s="32"/>
      <c r="G225" s="32"/>
      <c r="H225" s="32"/>
    </row>
    <row r="226" spans="6:8" ht="15">
      <c r="F226" s="32"/>
      <c r="G226" s="32"/>
      <c r="H226" s="32"/>
    </row>
    <row r="227" spans="6:8" ht="15">
      <c r="F227" s="32"/>
      <c r="G227" s="32"/>
      <c r="H227" s="32"/>
    </row>
    <row r="228" spans="6:8" ht="15">
      <c r="F228" s="32"/>
      <c r="G228" s="32"/>
      <c r="H228" s="32"/>
    </row>
    <row r="229" spans="6:8" ht="15">
      <c r="F229" s="32"/>
      <c r="G229" s="32"/>
      <c r="H229" s="32"/>
    </row>
    <row r="230" spans="6:8" ht="15">
      <c r="F230" s="32"/>
      <c r="G230" s="32"/>
      <c r="H230" s="32"/>
    </row>
    <row r="231" spans="6:8" ht="15">
      <c r="F231" s="32"/>
      <c r="G231" s="32"/>
      <c r="H231" s="32"/>
    </row>
    <row r="232" spans="6:8" ht="15">
      <c r="F232" s="32"/>
      <c r="G232" s="32"/>
      <c r="H232" s="32"/>
    </row>
    <row r="233" spans="6:8" ht="15">
      <c r="F233" s="32"/>
      <c r="G233" s="32"/>
      <c r="H233" s="32"/>
    </row>
    <row r="234" spans="6:8" ht="15">
      <c r="F234" s="32"/>
      <c r="G234" s="32"/>
      <c r="H234" s="32"/>
    </row>
    <row r="235" spans="6:8" ht="15">
      <c r="F235" s="32"/>
      <c r="G235" s="32"/>
      <c r="H235" s="32"/>
    </row>
    <row r="236" spans="6:8" ht="15">
      <c r="F236" s="32"/>
      <c r="G236" s="32"/>
      <c r="H236" s="32"/>
    </row>
    <row r="237" spans="6:8" ht="15">
      <c r="F237" s="32"/>
      <c r="G237" s="32"/>
      <c r="H237" s="32"/>
    </row>
    <row r="238" spans="6:8" ht="15">
      <c r="F238" s="32"/>
      <c r="G238" s="32"/>
      <c r="H238" s="32"/>
    </row>
    <row r="239" spans="6:8" ht="15">
      <c r="F239" s="32"/>
      <c r="G239" s="32"/>
      <c r="H239" s="32"/>
    </row>
    <row r="240" spans="6:8" ht="15">
      <c r="F240" s="32"/>
      <c r="G240" s="32"/>
      <c r="H240" s="32"/>
    </row>
    <row r="241" spans="6:8" ht="15">
      <c r="F241" s="32"/>
      <c r="G241" s="32"/>
      <c r="H241" s="32"/>
    </row>
    <row r="242" spans="6:8" ht="15">
      <c r="F242" s="32"/>
      <c r="G242" s="32"/>
      <c r="H242" s="32"/>
    </row>
    <row r="243" spans="6:8" ht="15">
      <c r="F243" s="32"/>
      <c r="G243" s="32"/>
      <c r="H243" s="32"/>
    </row>
    <row r="244" spans="6:8" ht="15">
      <c r="F244" s="32"/>
      <c r="G244" s="32"/>
      <c r="H244" s="32"/>
    </row>
    <row r="245" spans="6:8" ht="15">
      <c r="F245" s="32"/>
      <c r="G245" s="32"/>
      <c r="H245" s="32"/>
    </row>
    <row r="246" spans="6:8" ht="15">
      <c r="F246" s="32"/>
      <c r="G246" s="32"/>
      <c r="H246" s="32"/>
    </row>
    <row r="247" spans="6:8" ht="15">
      <c r="F247" s="32"/>
      <c r="G247" s="32"/>
      <c r="H247" s="32"/>
    </row>
    <row r="248" spans="6:8" ht="15">
      <c r="F248" s="32"/>
      <c r="G248" s="32"/>
      <c r="H248" s="32"/>
    </row>
    <row r="249" spans="6:8" ht="15">
      <c r="F249" s="32"/>
      <c r="G249" s="32"/>
      <c r="H249" s="32"/>
    </row>
    <row r="250" spans="6:8" ht="15">
      <c r="F250" s="32"/>
      <c r="G250" s="32"/>
      <c r="H250" s="32"/>
    </row>
    <row r="251" spans="6:8" ht="15">
      <c r="F251" s="32"/>
      <c r="G251" s="32"/>
      <c r="H251" s="32"/>
    </row>
    <row r="252" spans="6:8" ht="15">
      <c r="F252" s="32"/>
      <c r="G252" s="32"/>
      <c r="H252" s="32"/>
    </row>
    <row r="253" spans="6:8" ht="15">
      <c r="F253" s="32"/>
      <c r="G253" s="32"/>
      <c r="H253" s="32"/>
    </row>
    <row r="254" spans="6:8" ht="15">
      <c r="F254" s="32"/>
      <c r="G254" s="32"/>
      <c r="H254" s="32"/>
    </row>
    <row r="255" spans="6:8" ht="15">
      <c r="F255" s="32"/>
      <c r="G255" s="32"/>
      <c r="H255" s="32"/>
    </row>
    <row r="256" spans="6:8" ht="15">
      <c r="F256" s="32"/>
      <c r="G256" s="32"/>
      <c r="H256" s="32"/>
    </row>
    <row r="257" spans="6:8" ht="15">
      <c r="F257" s="32"/>
      <c r="G257" s="32"/>
      <c r="H257" s="32"/>
    </row>
    <row r="258" spans="6:8" ht="15">
      <c r="F258" s="32"/>
      <c r="G258" s="32"/>
      <c r="H258" s="32"/>
    </row>
    <row r="259" spans="6:8" ht="15">
      <c r="F259" s="32"/>
      <c r="G259" s="32"/>
      <c r="H259" s="32"/>
    </row>
    <row r="260" spans="6:8" ht="15">
      <c r="F260" s="32"/>
      <c r="G260" s="32"/>
      <c r="H260" s="32"/>
    </row>
    <row r="261" spans="6:8" ht="15">
      <c r="F261" s="32"/>
      <c r="G261" s="32"/>
      <c r="H261" s="32"/>
    </row>
    <row r="262" spans="6:8" ht="15">
      <c r="F262" s="32"/>
      <c r="G262" s="32"/>
      <c r="H262" s="32"/>
    </row>
    <row r="263" spans="6:8" ht="15">
      <c r="F263" s="32"/>
      <c r="G263" s="32"/>
      <c r="H263" s="32"/>
    </row>
    <row r="264" spans="6:8" ht="15">
      <c r="F264" s="32"/>
      <c r="G264" s="32"/>
      <c r="H264" s="32"/>
    </row>
    <row r="265" spans="6:8" ht="15">
      <c r="F265" s="32"/>
      <c r="G265" s="32"/>
      <c r="H265" s="32"/>
    </row>
    <row r="266" spans="6:8" ht="15">
      <c r="F266" s="32"/>
      <c r="G266" s="32"/>
      <c r="H266" s="32"/>
    </row>
    <row r="267" spans="6:8" ht="15">
      <c r="F267" s="32"/>
      <c r="G267" s="32"/>
      <c r="H267" s="32"/>
    </row>
    <row r="268" spans="6:8" ht="15">
      <c r="F268" s="32"/>
      <c r="G268" s="32"/>
      <c r="H268" s="32"/>
    </row>
    <row r="269" spans="6:8" ht="15">
      <c r="F269" s="32"/>
      <c r="G269" s="32"/>
      <c r="H269" s="32"/>
    </row>
    <row r="270" spans="6:8" ht="15">
      <c r="F270" s="32"/>
      <c r="G270" s="32"/>
      <c r="H270" s="32"/>
    </row>
    <row r="271" spans="6:8" ht="15">
      <c r="F271" s="32"/>
      <c r="G271" s="32"/>
      <c r="H271" s="32"/>
    </row>
    <row r="272" spans="6:8" ht="15">
      <c r="F272" s="32"/>
      <c r="G272" s="32"/>
      <c r="H272" s="32"/>
    </row>
    <row r="273" spans="6:8" ht="15">
      <c r="F273" s="32"/>
      <c r="G273" s="32"/>
      <c r="H273" s="32"/>
    </row>
    <row r="274" spans="6:8" ht="15">
      <c r="F274" s="32"/>
      <c r="G274" s="32"/>
      <c r="H274" s="32"/>
    </row>
    <row r="275" spans="6:8" ht="15">
      <c r="F275" s="32"/>
      <c r="G275" s="32"/>
      <c r="H275" s="32"/>
    </row>
    <row r="276" spans="6:8" ht="15">
      <c r="F276" s="32"/>
      <c r="G276" s="32"/>
      <c r="H276" s="32"/>
    </row>
    <row r="277" spans="6:8" ht="15">
      <c r="F277" s="32"/>
      <c r="G277" s="32"/>
      <c r="H277" s="32"/>
    </row>
    <row r="278" spans="6:8" ht="15">
      <c r="F278" s="32"/>
      <c r="G278" s="32"/>
      <c r="H278" s="32"/>
    </row>
    <row r="279" spans="6:8" ht="15">
      <c r="F279" s="32"/>
      <c r="G279" s="32"/>
      <c r="H279" s="32"/>
    </row>
    <row r="280" spans="6:8" ht="15">
      <c r="F280" s="32"/>
      <c r="G280" s="32"/>
      <c r="H280" s="32"/>
    </row>
    <row r="281" spans="6:8" ht="15">
      <c r="F281" s="32"/>
      <c r="G281" s="32"/>
      <c r="H281" s="32"/>
    </row>
    <row r="282" spans="6:8" ht="15">
      <c r="F282" s="32"/>
      <c r="G282" s="32"/>
      <c r="H282" s="32"/>
    </row>
    <row r="283" spans="6:8" ht="15">
      <c r="F283" s="32"/>
      <c r="G283" s="32"/>
      <c r="H283" s="32"/>
    </row>
    <row r="284" spans="6:8" ht="15">
      <c r="F284" s="32"/>
      <c r="G284" s="32"/>
      <c r="H284" s="32"/>
    </row>
    <row r="285" spans="6:8" ht="15">
      <c r="F285" s="32"/>
      <c r="G285" s="32"/>
      <c r="H285" s="32"/>
    </row>
    <row r="286" spans="6:8" ht="15">
      <c r="F286" s="32"/>
      <c r="G286" s="32"/>
      <c r="H286" s="32"/>
    </row>
    <row r="287" spans="6:8" ht="15">
      <c r="F287" s="32"/>
      <c r="G287" s="32"/>
      <c r="H287" s="32"/>
    </row>
    <row r="288" spans="6:8" ht="15">
      <c r="F288" s="32"/>
      <c r="G288" s="32"/>
      <c r="H288" s="32"/>
    </row>
    <row r="289" spans="6:8" ht="15">
      <c r="F289" s="32"/>
      <c r="G289" s="32"/>
      <c r="H289" s="32"/>
    </row>
    <row r="290" spans="6:8" ht="15">
      <c r="F290" s="32"/>
      <c r="G290" s="32"/>
      <c r="H290" s="32"/>
    </row>
    <row r="291" spans="6:8" ht="15">
      <c r="F291" s="32"/>
      <c r="G291" s="32"/>
      <c r="H291" s="32"/>
    </row>
    <row r="292" spans="6:8" ht="15">
      <c r="F292" s="32"/>
      <c r="G292" s="32"/>
      <c r="H292" s="32"/>
    </row>
    <row r="293" spans="6:8" ht="15">
      <c r="F293" s="32"/>
      <c r="G293" s="32"/>
      <c r="H293" s="32"/>
    </row>
    <row r="294" spans="6:8" ht="15">
      <c r="F294" s="32"/>
      <c r="G294" s="32"/>
      <c r="H294" s="32"/>
    </row>
    <row r="295" spans="6:8" ht="15">
      <c r="F295" s="32"/>
      <c r="G295" s="32"/>
      <c r="H295" s="32"/>
    </row>
    <row r="296" spans="6:8" ht="15">
      <c r="F296" s="32"/>
      <c r="G296" s="32"/>
      <c r="H296" s="32"/>
    </row>
    <row r="297" spans="6:8" ht="15">
      <c r="F297" s="32"/>
      <c r="G297" s="32"/>
      <c r="H297" s="32"/>
    </row>
    <row r="298" spans="6:8" ht="15">
      <c r="F298" s="32"/>
      <c r="G298" s="32"/>
      <c r="H298" s="32"/>
    </row>
    <row r="299" spans="6:8" ht="15">
      <c r="F299" s="32"/>
      <c r="G299" s="32"/>
      <c r="H299" s="32"/>
    </row>
    <row r="300" spans="6:8" ht="15">
      <c r="F300" s="32"/>
      <c r="G300" s="32"/>
      <c r="H300" s="32"/>
    </row>
    <row r="301" spans="6:8" ht="15">
      <c r="F301" s="32"/>
      <c r="G301" s="32"/>
      <c r="H301" s="32"/>
    </row>
    <row r="302" spans="6:8" ht="15">
      <c r="F302" s="32"/>
      <c r="G302" s="32"/>
      <c r="H302" s="32"/>
    </row>
    <row r="303" spans="6:8" ht="15">
      <c r="F303" s="32"/>
      <c r="G303" s="32"/>
      <c r="H303" s="32"/>
    </row>
    <row r="304" spans="6:8" ht="15">
      <c r="F304" s="32"/>
      <c r="G304" s="32"/>
      <c r="H304" s="32"/>
    </row>
    <row r="305" spans="6:8" ht="15">
      <c r="F305" s="32"/>
      <c r="G305" s="32"/>
      <c r="H305" s="32"/>
    </row>
    <row r="306" spans="6:8" ht="15">
      <c r="F306" s="32"/>
      <c r="G306" s="32"/>
      <c r="H306" s="32"/>
    </row>
    <row r="307" spans="6:8" ht="15">
      <c r="F307" s="32"/>
      <c r="G307" s="32"/>
      <c r="H307" s="32"/>
    </row>
    <row r="308" spans="6:8" ht="15">
      <c r="F308" s="32"/>
      <c r="G308" s="32"/>
      <c r="H308" s="32"/>
    </row>
    <row r="309" spans="6:8" ht="15">
      <c r="F309" s="32"/>
      <c r="G309" s="32"/>
      <c r="H309" s="32"/>
    </row>
    <row r="310" spans="6:8" ht="15">
      <c r="F310" s="32"/>
      <c r="G310" s="32"/>
      <c r="H310" s="32"/>
    </row>
    <row r="311" spans="6:8" ht="15">
      <c r="F311" s="32"/>
      <c r="G311" s="32"/>
      <c r="H311" s="32"/>
    </row>
    <row r="312" spans="6:8" ht="15">
      <c r="F312" s="32"/>
      <c r="G312" s="32"/>
      <c r="H312" s="32"/>
    </row>
    <row r="313" spans="6:8" ht="15">
      <c r="F313" s="32"/>
      <c r="G313" s="32"/>
      <c r="H313" s="32"/>
    </row>
    <row r="314" spans="6:8" ht="15">
      <c r="F314" s="32"/>
      <c r="G314" s="32"/>
      <c r="H314" s="32"/>
    </row>
    <row r="315" spans="6:8" ht="15">
      <c r="F315" s="32"/>
      <c r="G315" s="32"/>
      <c r="H315" s="32"/>
    </row>
    <row r="316" spans="6:8" ht="15">
      <c r="F316" s="32"/>
      <c r="G316" s="32"/>
      <c r="H316" s="32"/>
    </row>
    <row r="317" spans="6:8" ht="15">
      <c r="F317" s="32"/>
      <c r="G317" s="32"/>
      <c r="H317" s="32"/>
    </row>
    <row r="318" spans="6:8" ht="15">
      <c r="F318" s="32"/>
      <c r="G318" s="32"/>
      <c r="H318" s="32"/>
    </row>
    <row r="319" spans="6:8" ht="15">
      <c r="F319" s="32"/>
      <c r="G319" s="32"/>
      <c r="H319" s="32"/>
    </row>
    <row r="320" spans="6:8" ht="15">
      <c r="F320" s="32"/>
      <c r="G320" s="32"/>
      <c r="H320" s="32"/>
    </row>
    <row r="321" spans="6:8" ht="15">
      <c r="F321" s="32"/>
      <c r="G321" s="32"/>
      <c r="H321" s="32"/>
    </row>
    <row r="322" spans="6:8" ht="15">
      <c r="F322" s="32"/>
      <c r="G322" s="32"/>
      <c r="H322" s="32"/>
    </row>
    <row r="323" spans="6:8" ht="15">
      <c r="F323" s="32"/>
      <c r="G323" s="32"/>
      <c r="H323" s="32"/>
    </row>
    <row r="324" spans="6:8" ht="15">
      <c r="F324" s="32"/>
      <c r="G324" s="32"/>
      <c r="H324" s="32"/>
    </row>
    <row r="325" spans="6:8" ht="15">
      <c r="F325" s="32"/>
      <c r="G325" s="32"/>
      <c r="H325" s="32"/>
    </row>
    <row r="326" spans="6:8" ht="15">
      <c r="F326" s="32"/>
      <c r="G326" s="32"/>
      <c r="H326" s="32"/>
    </row>
    <row r="327" spans="6:8" ht="15">
      <c r="F327" s="32"/>
      <c r="G327" s="32"/>
      <c r="H327" s="32"/>
    </row>
    <row r="328" spans="6:8" ht="15">
      <c r="F328" s="32"/>
      <c r="G328" s="32"/>
      <c r="H328" s="32"/>
    </row>
    <row r="329" spans="6:8" ht="15">
      <c r="F329" s="32"/>
      <c r="G329" s="32"/>
      <c r="H329" s="32"/>
    </row>
    <row r="330" spans="6:8" ht="15">
      <c r="F330" s="32"/>
      <c r="G330" s="32"/>
      <c r="H330" s="32"/>
    </row>
    <row r="331" spans="6:8" ht="15">
      <c r="F331" s="32"/>
      <c r="G331" s="32"/>
      <c r="H331" s="32"/>
    </row>
    <row r="332" spans="6:8" ht="15">
      <c r="F332" s="32"/>
      <c r="G332" s="32"/>
      <c r="H332" s="32"/>
    </row>
    <row r="333" spans="6:8" ht="15">
      <c r="F333" s="32"/>
      <c r="G333" s="32"/>
      <c r="H333" s="32"/>
    </row>
    <row r="334" spans="6:8" ht="15">
      <c r="F334" s="32"/>
      <c r="G334" s="32"/>
      <c r="H334" s="32"/>
    </row>
    <row r="335" spans="6:8" ht="15">
      <c r="F335" s="32"/>
      <c r="G335" s="32"/>
      <c r="H335" s="32"/>
    </row>
    <row r="336" spans="6:8" ht="15">
      <c r="F336" s="32"/>
      <c r="G336" s="32"/>
      <c r="H336" s="32"/>
    </row>
    <row r="337" spans="6:8" ht="15">
      <c r="F337" s="32"/>
      <c r="G337" s="32"/>
      <c r="H337" s="32"/>
    </row>
    <row r="338" spans="6:8" ht="15">
      <c r="F338" s="32"/>
      <c r="G338" s="32"/>
      <c r="H338" s="32"/>
    </row>
    <row r="339" spans="6:8" ht="15">
      <c r="F339" s="32"/>
      <c r="G339" s="32"/>
      <c r="H339" s="32"/>
    </row>
    <row r="340" spans="6:8" ht="15">
      <c r="F340" s="32"/>
      <c r="G340" s="32"/>
      <c r="H340" s="32"/>
    </row>
    <row r="341" spans="6:8" ht="15">
      <c r="F341" s="32"/>
      <c r="G341" s="32"/>
      <c r="H341" s="32"/>
    </row>
    <row r="342" spans="6:8" ht="15">
      <c r="F342" s="32"/>
      <c r="G342" s="32"/>
      <c r="H342" s="32"/>
    </row>
    <row r="343" spans="6:8" ht="15">
      <c r="F343" s="32"/>
      <c r="G343" s="32"/>
      <c r="H343" s="32"/>
    </row>
    <row r="344" spans="6:8" ht="15">
      <c r="F344" s="32"/>
      <c r="G344" s="32"/>
      <c r="H344" s="32"/>
    </row>
    <row r="345" spans="6:8" ht="15">
      <c r="F345" s="32"/>
      <c r="G345" s="32"/>
      <c r="H345" s="32"/>
    </row>
    <row r="346" spans="6:8" ht="15">
      <c r="F346" s="32"/>
      <c r="G346" s="32"/>
      <c r="H346" s="32"/>
    </row>
    <row r="347" spans="6:8" ht="15">
      <c r="F347" s="32"/>
      <c r="G347" s="32"/>
      <c r="H347" s="32"/>
    </row>
    <row r="348" spans="6:8" ht="15">
      <c r="F348" s="32"/>
      <c r="G348" s="32"/>
      <c r="H348" s="32"/>
    </row>
    <row r="349" spans="6:8" ht="15">
      <c r="F349" s="32"/>
      <c r="G349" s="32"/>
      <c r="H349" s="32"/>
    </row>
    <row r="350" spans="6:8" ht="15">
      <c r="F350" s="32"/>
      <c r="G350" s="32"/>
      <c r="H350" s="32"/>
    </row>
    <row r="351" spans="6:8" ht="15">
      <c r="F351" s="32"/>
      <c r="G351" s="32"/>
      <c r="H351" s="32"/>
    </row>
    <row r="352" spans="6:8" ht="15">
      <c r="F352" s="32"/>
      <c r="G352" s="32"/>
      <c r="H352" s="32"/>
    </row>
    <row r="353" spans="6:8" ht="15">
      <c r="F353" s="32"/>
      <c r="G353" s="32"/>
      <c r="H353" s="32"/>
    </row>
    <row r="354" spans="6:8" ht="15">
      <c r="F354" s="32"/>
      <c r="G354" s="32"/>
      <c r="H354" s="32"/>
    </row>
    <row r="355" spans="6:8" ht="15">
      <c r="F355" s="32"/>
      <c r="G355" s="32"/>
      <c r="H355" s="32"/>
    </row>
    <row r="356" spans="6:8" ht="15">
      <c r="F356" s="32"/>
      <c r="G356" s="32"/>
      <c r="H356" s="32"/>
    </row>
    <row r="357" spans="6:8" ht="15">
      <c r="F357" s="32"/>
      <c r="G357" s="32"/>
      <c r="H357" s="32"/>
    </row>
    <row r="358" spans="6:8" ht="15">
      <c r="F358" s="32"/>
      <c r="G358" s="32"/>
      <c r="H358" s="32"/>
    </row>
    <row r="359" spans="6:8" ht="15">
      <c r="F359" s="32"/>
      <c r="G359" s="32"/>
      <c r="H359" s="32"/>
    </row>
    <row r="360" spans="6:8" ht="15">
      <c r="F360" s="32"/>
      <c r="G360" s="32"/>
      <c r="H360" s="32"/>
    </row>
    <row r="361" spans="6:8" ht="15">
      <c r="F361" s="32"/>
      <c r="G361" s="32"/>
      <c r="H361" s="32"/>
    </row>
    <row r="362" spans="6:8" ht="15">
      <c r="F362" s="32"/>
      <c r="G362" s="32"/>
      <c r="H362" s="32"/>
    </row>
    <row r="363" spans="6:8" ht="15">
      <c r="F363" s="32"/>
      <c r="G363" s="32"/>
      <c r="H363" s="32"/>
    </row>
    <row r="364" spans="6:8" ht="15">
      <c r="F364" s="32"/>
      <c r="G364" s="32"/>
      <c r="H364" s="32"/>
    </row>
    <row r="365" spans="6:8" ht="15">
      <c r="F365" s="32"/>
      <c r="G365" s="32"/>
      <c r="H365" s="32"/>
    </row>
    <row r="366" spans="6:8" ht="15">
      <c r="F366" s="32"/>
      <c r="G366" s="32"/>
      <c r="H366" s="32"/>
    </row>
    <row r="367" spans="6:8" ht="15">
      <c r="F367" s="32"/>
      <c r="G367" s="32"/>
      <c r="H367" s="32"/>
    </row>
    <row r="368" spans="6:8" ht="15">
      <c r="F368" s="32"/>
      <c r="G368" s="32"/>
      <c r="H368" s="32"/>
    </row>
    <row r="369" spans="6:8" ht="15">
      <c r="F369" s="32"/>
      <c r="G369" s="32"/>
      <c r="H369" s="32"/>
    </row>
    <row r="370" spans="6:8" ht="15">
      <c r="F370" s="32"/>
      <c r="G370" s="32"/>
      <c r="H370" s="32"/>
    </row>
    <row r="371" spans="6:8" ht="15">
      <c r="F371" s="32"/>
      <c r="G371" s="32"/>
      <c r="H371" s="32"/>
    </row>
    <row r="372" spans="6:8" ht="15">
      <c r="F372" s="32"/>
      <c r="G372" s="32"/>
      <c r="H372" s="32"/>
    </row>
    <row r="373" spans="6:8" ht="15">
      <c r="F373" s="32"/>
      <c r="G373" s="32"/>
      <c r="H373" s="32"/>
    </row>
    <row r="374" spans="6:8" ht="15">
      <c r="F374" s="32"/>
      <c r="G374" s="32"/>
      <c r="H374" s="32"/>
    </row>
    <row r="375" spans="6:8" ht="15">
      <c r="F375" s="32"/>
      <c r="G375" s="32"/>
      <c r="H375" s="32"/>
    </row>
    <row r="376" spans="6:8" ht="15">
      <c r="F376" s="32"/>
      <c r="G376" s="32"/>
      <c r="H376" s="32"/>
    </row>
    <row r="377" spans="6:8" ht="15">
      <c r="F377" s="32"/>
      <c r="G377" s="32"/>
      <c r="H377" s="32"/>
    </row>
    <row r="378" spans="6:8" ht="15">
      <c r="F378" s="32"/>
      <c r="G378" s="32"/>
      <c r="H378" s="32"/>
    </row>
    <row r="379" spans="6:8" ht="15">
      <c r="F379" s="32"/>
      <c r="G379" s="32"/>
      <c r="H379" s="32"/>
    </row>
    <row r="380" spans="6:8" ht="15">
      <c r="F380" s="32"/>
      <c r="G380" s="32"/>
      <c r="H380" s="32"/>
    </row>
    <row r="381" spans="6:8" ht="15">
      <c r="F381" s="32"/>
      <c r="G381" s="32"/>
      <c r="H381" s="32"/>
    </row>
    <row r="382" spans="6:8" ht="15">
      <c r="F382" s="32"/>
      <c r="G382" s="32"/>
      <c r="H382" s="32"/>
    </row>
    <row r="383" spans="6:8" ht="15">
      <c r="F383" s="32"/>
      <c r="G383" s="32"/>
      <c r="H383" s="32"/>
    </row>
    <row r="384" spans="6:8" ht="15">
      <c r="F384" s="32"/>
      <c r="G384" s="32"/>
      <c r="H384" s="32"/>
    </row>
    <row r="385" spans="6:8" ht="15">
      <c r="F385" s="32"/>
      <c r="G385" s="32"/>
      <c r="H385" s="32"/>
    </row>
    <row r="386" spans="6:8" ht="15">
      <c r="F386" s="32"/>
      <c r="G386" s="32"/>
      <c r="H386" s="32"/>
    </row>
    <row r="387" spans="6:8" ht="15">
      <c r="F387" s="32"/>
      <c r="G387" s="32"/>
      <c r="H387" s="32"/>
    </row>
    <row r="388" spans="6:8" ht="15">
      <c r="F388" s="32"/>
      <c r="G388" s="32"/>
      <c r="H388" s="32"/>
    </row>
    <row r="389" spans="6:8" ht="15">
      <c r="F389" s="32"/>
      <c r="G389" s="32"/>
      <c r="H389" s="32"/>
    </row>
    <row r="390" spans="6:8" ht="15">
      <c r="F390" s="32"/>
      <c r="G390" s="32"/>
      <c r="H390" s="32"/>
    </row>
    <row r="391" spans="6:8" ht="15">
      <c r="F391" s="32"/>
      <c r="G391" s="32"/>
      <c r="H391" s="32"/>
    </row>
    <row r="392" spans="6:8" ht="15">
      <c r="F392" s="32"/>
      <c r="G392" s="32"/>
      <c r="H392" s="32"/>
    </row>
    <row r="393" spans="6:8" ht="15">
      <c r="F393" s="32"/>
      <c r="G393" s="32"/>
      <c r="H393" s="32"/>
    </row>
    <row r="394" spans="6:8" ht="15">
      <c r="F394" s="32"/>
      <c r="G394" s="32"/>
      <c r="H394" s="32"/>
    </row>
    <row r="395" spans="6:8" ht="15">
      <c r="F395" s="32"/>
      <c r="G395" s="32"/>
      <c r="H395" s="32"/>
    </row>
    <row r="396" spans="6:8" ht="15">
      <c r="F396" s="32"/>
      <c r="G396" s="32"/>
      <c r="H396" s="32"/>
    </row>
    <row r="397" spans="6:8" ht="15">
      <c r="F397" s="32"/>
      <c r="G397" s="32"/>
      <c r="H397" s="32"/>
    </row>
    <row r="398" spans="6:8" ht="15">
      <c r="F398" s="32"/>
      <c r="G398" s="32"/>
      <c r="H398" s="32"/>
    </row>
    <row r="399" spans="6:8" ht="15">
      <c r="F399" s="32"/>
      <c r="G399" s="32"/>
      <c r="H399" s="32"/>
    </row>
    <row r="400" spans="6:8" ht="15">
      <c r="F400" s="32"/>
      <c r="G400" s="32"/>
      <c r="H400" s="32"/>
    </row>
    <row r="401" spans="6:8" ht="15">
      <c r="F401" s="32"/>
      <c r="G401" s="32"/>
      <c r="H401" s="32"/>
    </row>
    <row r="402" spans="6:8" ht="15">
      <c r="F402" s="32"/>
      <c r="G402" s="32"/>
      <c r="H402" s="32"/>
    </row>
    <row r="403" spans="6:8" ht="15">
      <c r="F403" s="32"/>
      <c r="G403" s="32"/>
      <c r="H403" s="32"/>
    </row>
    <row r="404" spans="6:8" ht="15">
      <c r="F404" s="32"/>
      <c r="G404" s="32"/>
      <c r="H404" s="32"/>
    </row>
    <row r="405" spans="6:8" ht="15">
      <c r="F405" s="32"/>
      <c r="G405" s="32"/>
      <c r="H405" s="32"/>
    </row>
    <row r="406" spans="6:8" ht="15">
      <c r="F406" s="32"/>
      <c r="G406" s="32"/>
      <c r="H406" s="32"/>
    </row>
    <row r="407" spans="6:8" ht="15">
      <c r="F407" s="32"/>
      <c r="G407" s="32"/>
      <c r="H407" s="32"/>
    </row>
    <row r="408" spans="6:8" ht="15">
      <c r="F408" s="32"/>
      <c r="G408" s="32"/>
      <c r="H408" s="32"/>
    </row>
    <row r="409" spans="6:8" ht="15">
      <c r="F409" s="32"/>
      <c r="G409" s="32"/>
      <c r="H409" s="32"/>
    </row>
    <row r="410" spans="6:8" ht="15">
      <c r="F410" s="32"/>
      <c r="G410" s="32"/>
      <c r="H410" s="32"/>
    </row>
    <row r="411" spans="6:8" ht="15">
      <c r="F411" s="32"/>
      <c r="G411" s="32"/>
      <c r="H411" s="32"/>
    </row>
    <row r="412" spans="6:8" ht="15">
      <c r="F412" s="32"/>
      <c r="G412" s="32"/>
      <c r="H412" s="32"/>
    </row>
    <row r="413" spans="6:8" ht="15">
      <c r="F413" s="32"/>
      <c r="G413" s="32"/>
      <c r="H413" s="32"/>
    </row>
    <row r="414" spans="6:8" ht="15">
      <c r="F414" s="32"/>
      <c r="G414" s="32"/>
      <c r="H414" s="32"/>
    </row>
    <row r="415" spans="6:8" ht="15">
      <c r="F415" s="32"/>
      <c r="G415" s="32"/>
      <c r="H415" s="32"/>
    </row>
    <row r="416" spans="6:8" ht="15">
      <c r="F416" s="32"/>
      <c r="G416" s="32"/>
      <c r="H416" s="32"/>
    </row>
    <row r="417" spans="6:8" ht="15">
      <c r="F417" s="32"/>
      <c r="G417" s="32"/>
      <c r="H417" s="32"/>
    </row>
    <row r="418" spans="6:8" ht="15">
      <c r="F418" s="32"/>
      <c r="G418" s="32"/>
      <c r="H418" s="32"/>
    </row>
    <row r="419" spans="6:8" ht="15">
      <c r="F419" s="32"/>
      <c r="G419" s="32"/>
      <c r="H419" s="32"/>
    </row>
    <row r="420" spans="6:8" ht="15">
      <c r="F420" s="32"/>
      <c r="G420" s="32"/>
      <c r="H420" s="32"/>
    </row>
    <row r="421" spans="6:8" ht="15">
      <c r="F421" s="32"/>
      <c r="G421" s="32"/>
      <c r="H421" s="32"/>
    </row>
    <row r="422" spans="6:8" ht="15">
      <c r="F422" s="32"/>
      <c r="G422" s="32"/>
      <c r="H422" s="32"/>
    </row>
    <row r="423" spans="6:8" ht="15">
      <c r="F423" s="32"/>
      <c r="G423" s="32"/>
      <c r="H423" s="32"/>
    </row>
    <row r="424" spans="6:8" ht="15">
      <c r="F424" s="32"/>
      <c r="G424" s="32"/>
      <c r="H424" s="32"/>
    </row>
    <row r="425" spans="6:8" ht="15">
      <c r="F425" s="32"/>
      <c r="G425" s="32"/>
      <c r="H425" s="32"/>
    </row>
    <row r="426" spans="6:8" ht="15">
      <c r="F426" s="32"/>
      <c r="G426" s="32"/>
      <c r="H426" s="32"/>
    </row>
    <row r="427" spans="6:8" ht="15">
      <c r="F427" s="32"/>
      <c r="G427" s="32"/>
      <c r="H427" s="32"/>
    </row>
    <row r="428" spans="6:8" ht="15">
      <c r="F428" s="32"/>
      <c r="G428" s="32"/>
      <c r="H428" s="32"/>
    </row>
    <row r="429" spans="6:8" ht="15">
      <c r="F429" s="32"/>
      <c r="G429" s="32"/>
      <c r="H429" s="32"/>
    </row>
    <row r="430" spans="6:8" ht="15">
      <c r="F430" s="32"/>
      <c r="G430" s="32"/>
      <c r="H430" s="32"/>
    </row>
    <row r="431" spans="6:8" ht="15">
      <c r="F431" s="32"/>
      <c r="G431" s="32"/>
      <c r="H431" s="32"/>
    </row>
    <row r="432" spans="6:8" ht="15">
      <c r="F432" s="32"/>
      <c r="G432" s="32"/>
      <c r="H432" s="32"/>
    </row>
    <row r="433" spans="6:8" ht="15">
      <c r="F433" s="32"/>
      <c r="G433" s="32"/>
      <c r="H433" s="32"/>
    </row>
    <row r="434" spans="6:8" ht="15">
      <c r="F434" s="32"/>
      <c r="G434" s="32"/>
      <c r="H434" s="32"/>
    </row>
    <row r="435" spans="6:8" ht="15">
      <c r="F435" s="32"/>
      <c r="G435" s="32"/>
      <c r="H435" s="32"/>
    </row>
    <row r="436" spans="6:8" ht="15">
      <c r="F436" s="32"/>
      <c r="G436" s="32"/>
      <c r="H436" s="32"/>
    </row>
    <row r="437" spans="6:8" ht="15">
      <c r="F437" s="32"/>
      <c r="G437" s="32"/>
      <c r="H437" s="32"/>
    </row>
    <row r="438" spans="6:8" ht="15">
      <c r="F438" s="32"/>
      <c r="G438" s="32"/>
      <c r="H438" s="32"/>
    </row>
    <row r="439" spans="6:8" ht="15">
      <c r="F439" s="32"/>
      <c r="G439" s="32"/>
      <c r="H439" s="32"/>
    </row>
    <row r="440" spans="6:8" ht="15">
      <c r="F440" s="32"/>
      <c r="G440" s="32"/>
      <c r="H440" s="32"/>
    </row>
    <row r="441" spans="6:8" ht="15">
      <c r="F441" s="32"/>
      <c r="G441" s="32"/>
      <c r="H441" s="32"/>
    </row>
    <row r="442" spans="6:8" ht="15">
      <c r="F442" s="32"/>
      <c r="G442" s="32"/>
      <c r="H442" s="32"/>
    </row>
    <row r="443" spans="6:8" ht="15">
      <c r="F443" s="32"/>
      <c r="G443" s="32"/>
      <c r="H443" s="32"/>
    </row>
    <row r="444" spans="6:8" ht="15">
      <c r="F444" s="32"/>
      <c r="G444" s="32"/>
      <c r="H444" s="32"/>
    </row>
    <row r="445" spans="6:8" ht="15">
      <c r="F445" s="32"/>
      <c r="G445" s="32"/>
      <c r="H445" s="32"/>
    </row>
    <row r="446" spans="6:8" ht="15">
      <c r="F446" s="32"/>
      <c r="G446" s="32"/>
      <c r="H446" s="32"/>
    </row>
    <row r="447" spans="6:8" ht="15">
      <c r="F447" s="32"/>
      <c r="G447" s="32"/>
      <c r="H447" s="32"/>
    </row>
    <row r="448" spans="6:8" ht="15">
      <c r="F448" s="32"/>
      <c r="G448" s="32"/>
      <c r="H448" s="32"/>
    </row>
    <row r="449" spans="6:8" ht="15">
      <c r="F449" s="32"/>
      <c r="G449" s="32"/>
      <c r="H449" s="32"/>
    </row>
    <row r="450" spans="6:8" ht="15">
      <c r="F450" s="32"/>
      <c r="G450" s="32"/>
      <c r="H450" s="32"/>
    </row>
    <row r="451" spans="6:8" ht="15">
      <c r="F451" s="32"/>
      <c r="G451" s="32"/>
      <c r="H451" s="32"/>
    </row>
    <row r="452" spans="6:8" ht="15">
      <c r="F452" s="32"/>
      <c r="G452" s="32"/>
      <c r="H452" s="32"/>
    </row>
    <row r="453" spans="6:8" ht="15">
      <c r="F453" s="32"/>
      <c r="G453" s="32"/>
      <c r="H453" s="32"/>
    </row>
    <row r="454" spans="6:8" ht="15">
      <c r="F454" s="32"/>
      <c r="G454" s="32"/>
      <c r="H454" s="32"/>
    </row>
    <row r="455" spans="6:8" ht="15">
      <c r="F455" s="32"/>
      <c r="G455" s="32"/>
      <c r="H455" s="32"/>
    </row>
    <row r="456" spans="6:8" ht="15">
      <c r="F456" s="32"/>
      <c r="G456" s="32"/>
      <c r="H456" s="32"/>
    </row>
    <row r="457" spans="6:8" ht="15">
      <c r="F457" s="32"/>
      <c r="G457" s="32"/>
      <c r="H457" s="32"/>
    </row>
    <row r="458" spans="6:8" ht="15">
      <c r="F458" s="32"/>
      <c r="G458" s="32"/>
      <c r="H458" s="32"/>
    </row>
    <row r="459" spans="6:8" ht="15">
      <c r="F459" s="32"/>
      <c r="G459" s="32"/>
      <c r="H459" s="32"/>
    </row>
    <row r="460" spans="6:8" ht="15">
      <c r="F460" s="32"/>
      <c r="G460" s="32"/>
      <c r="H460" s="32"/>
    </row>
    <row r="461" spans="6:8" ht="15">
      <c r="F461" s="32"/>
      <c r="G461" s="32"/>
      <c r="H461" s="32"/>
    </row>
    <row r="462" spans="6:8" ht="15">
      <c r="F462" s="32"/>
      <c r="G462" s="32"/>
      <c r="H462" s="32"/>
    </row>
    <row r="463" spans="6:8" ht="15">
      <c r="F463" s="32"/>
      <c r="G463" s="32"/>
      <c r="H463" s="32"/>
    </row>
    <row r="464" spans="6:8" ht="15">
      <c r="F464" s="32"/>
      <c r="G464" s="32"/>
      <c r="H464" s="32"/>
    </row>
    <row r="465" spans="6:8" ht="15">
      <c r="F465" s="32"/>
      <c r="G465" s="32"/>
      <c r="H465" s="32"/>
    </row>
    <row r="466" spans="6:8" ht="15">
      <c r="F466" s="32"/>
      <c r="G466" s="32"/>
      <c r="H466" s="32"/>
    </row>
    <row r="467" spans="6:8" ht="15">
      <c r="F467" s="32"/>
      <c r="G467" s="32"/>
      <c r="H467" s="32"/>
    </row>
    <row r="468" spans="6:8" ht="15">
      <c r="F468" s="32"/>
      <c r="G468" s="32"/>
      <c r="H468" s="32"/>
    </row>
    <row r="469" spans="6:8" ht="15">
      <c r="F469" s="32"/>
      <c r="G469" s="32"/>
      <c r="H469" s="32"/>
    </row>
    <row r="470" spans="6:8" ht="15">
      <c r="F470" s="32"/>
      <c r="G470" s="32"/>
      <c r="H470" s="32"/>
    </row>
    <row r="471" spans="6:8" ht="15">
      <c r="F471" s="32"/>
      <c r="G471" s="32"/>
      <c r="H471" s="32"/>
    </row>
    <row r="472" spans="6:8" ht="15">
      <c r="F472" s="32"/>
      <c r="G472" s="32"/>
      <c r="H472" s="32"/>
    </row>
    <row r="473" spans="6:8" ht="15">
      <c r="F473" s="32"/>
      <c r="G473" s="32"/>
      <c r="H473" s="32"/>
    </row>
    <row r="474" spans="6:8" ht="15">
      <c r="F474" s="32"/>
      <c r="G474" s="32"/>
      <c r="H474" s="32"/>
    </row>
    <row r="475" spans="6:8" ht="15">
      <c r="F475" s="32"/>
      <c r="G475" s="32"/>
      <c r="H475" s="32"/>
    </row>
    <row r="476" spans="6:8" ht="15">
      <c r="F476" s="32"/>
      <c r="G476" s="32"/>
      <c r="H476" s="32"/>
    </row>
    <row r="477" spans="6:8" ht="15">
      <c r="F477" s="32"/>
      <c r="G477" s="32"/>
      <c r="H477" s="32"/>
    </row>
    <row r="478" spans="6:8" ht="15">
      <c r="F478" s="32"/>
      <c r="G478" s="32"/>
      <c r="H478" s="32"/>
    </row>
    <row r="479" spans="6:8" ht="15">
      <c r="F479" s="32"/>
      <c r="G479" s="32"/>
      <c r="H479" s="32"/>
    </row>
    <row r="480" spans="6:8" ht="15">
      <c r="F480" s="32"/>
      <c r="G480" s="32"/>
      <c r="H480" s="32"/>
    </row>
    <row r="481" spans="6:8" ht="15">
      <c r="F481" s="32"/>
      <c r="G481" s="32"/>
      <c r="H481" s="32"/>
    </row>
    <row r="482" spans="6:8" ht="15">
      <c r="F482" s="32"/>
      <c r="G482" s="32"/>
      <c r="H482" s="32"/>
    </row>
    <row r="483" spans="6:8" ht="15">
      <c r="F483" s="32"/>
      <c r="G483" s="32"/>
      <c r="H483" s="32"/>
    </row>
    <row r="484" spans="6:8" ht="15">
      <c r="F484" s="32"/>
      <c r="G484" s="32"/>
      <c r="H484" s="32"/>
    </row>
    <row r="485" spans="6:8" ht="15">
      <c r="F485" s="32"/>
      <c r="G485" s="32"/>
      <c r="H485" s="32"/>
    </row>
    <row r="486" spans="6:8" ht="15">
      <c r="F486" s="32"/>
      <c r="G486" s="32"/>
      <c r="H486" s="32"/>
    </row>
    <row r="487" spans="6:8" ht="15">
      <c r="F487" s="32"/>
      <c r="G487" s="32"/>
      <c r="H487" s="32"/>
    </row>
    <row r="488" spans="6:8" ht="15">
      <c r="F488" s="32"/>
      <c r="G488" s="32"/>
      <c r="H488" s="32"/>
    </row>
    <row r="489" spans="6:8" ht="15">
      <c r="F489" s="32"/>
      <c r="G489" s="32"/>
      <c r="H489" s="32"/>
    </row>
    <row r="490" spans="6:8" ht="15">
      <c r="F490" s="32"/>
      <c r="G490" s="32"/>
      <c r="H490" s="32"/>
    </row>
    <row r="491" spans="6:8" ht="15">
      <c r="F491" s="32"/>
      <c r="G491" s="32"/>
      <c r="H491" s="32"/>
    </row>
    <row r="492" spans="6:8" ht="15">
      <c r="F492" s="32"/>
      <c r="G492" s="32"/>
      <c r="H492" s="32"/>
    </row>
    <row r="493" spans="6:8" ht="15">
      <c r="F493" s="32"/>
      <c r="G493" s="32"/>
      <c r="H493" s="32"/>
    </row>
    <row r="494" spans="6:8" ht="15">
      <c r="F494" s="32"/>
      <c r="G494" s="32"/>
      <c r="H494" s="32"/>
    </row>
    <row r="495" spans="6:8" ht="15">
      <c r="F495" s="32"/>
      <c r="G495" s="32"/>
      <c r="H495" s="32"/>
    </row>
    <row r="496" spans="6:8" ht="15">
      <c r="F496" s="32"/>
      <c r="G496" s="32"/>
      <c r="H496" s="32"/>
    </row>
    <row r="497" spans="6:8" ht="15">
      <c r="F497" s="32"/>
      <c r="G497" s="32"/>
      <c r="H497" s="32"/>
    </row>
    <row r="498" spans="6:8" ht="15">
      <c r="F498" s="32"/>
      <c r="G498" s="32"/>
      <c r="H498" s="32"/>
    </row>
    <row r="499" spans="6:8" ht="15">
      <c r="F499" s="32"/>
      <c r="G499" s="32"/>
      <c r="H499" s="32"/>
    </row>
    <row r="500" spans="6:8" ht="15">
      <c r="F500" s="32"/>
      <c r="G500" s="32"/>
      <c r="H500" s="32"/>
    </row>
    <row r="501" spans="6:8" ht="15">
      <c r="F501" s="32"/>
      <c r="G501" s="32"/>
      <c r="H501" s="32"/>
    </row>
    <row r="502" spans="6:8" ht="15">
      <c r="F502" s="32"/>
      <c r="G502" s="32"/>
      <c r="H502" s="32"/>
    </row>
    <row r="503" spans="6:8" ht="15">
      <c r="F503" s="32"/>
      <c r="G503" s="32"/>
      <c r="H503" s="32"/>
    </row>
    <row r="504" spans="6:8" ht="15">
      <c r="F504" s="32"/>
      <c r="G504" s="32"/>
      <c r="H504" s="32"/>
    </row>
    <row r="505" spans="6:8" ht="15">
      <c r="F505" s="32"/>
      <c r="G505" s="32"/>
      <c r="H505" s="32"/>
    </row>
    <row r="506" spans="6:8" ht="15">
      <c r="F506" s="32"/>
      <c r="G506" s="32"/>
      <c r="H506" s="32"/>
    </row>
  </sheetData>
  <sheetProtection formatCells="0" formatColumns="0" formatRows="0" insertRows="0" deleteRows="0" sort="0" autoFilter="0"/>
  <mergeCells count="5">
    <mergeCell ref="A32:I32"/>
    <mergeCell ref="A15:F15"/>
    <mergeCell ref="B1:K1"/>
    <mergeCell ref="B17:K17"/>
    <mergeCell ref="H15:K15"/>
  </mergeCells>
  <dataValidations count="2">
    <dataValidation type="decimal" operator="lessThanOrEqual" allowBlank="1" showInputMessage="1" showErrorMessage="1" promptTitle="Uzmanību:" prompt="Nepārsniedzot MK noteikumos noteiktās summas t.i. summa var būt mazāka nekā MK 313 paredzēts, bet tā nedrīkst pārsniegt noteikto limitu" sqref="G16 G507:G65536 G31 G18">
      <formula1>43</formula1>
    </dataValidation>
    <dataValidation type="custom" allowBlank="1" showInputMessage="1" showErrorMessage="1" promptTitle="Uzmanību:" prompt="Veinai personai ne vairāk kā 30 diennaktis 1 gadā" errorTitle="Kļūda:" error="Saņemto pakalpojumu apjoms pārsniedz 30 diennaktis" sqref="F507:F65536 F16 F18">
      <formula1>SUMIF(C:C,C507,F:F)&lt;=30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5"/>
  <headerFooter>
    <oddFooter xml:space="preserve">&amp;LProjekts "Vidzeme iekļauj" </oddFooter>
  </headerFooter>
  <rowBreaks count="1" manualBreakCount="1">
    <brk id="17" max="255" man="1"/>
  </rowBreaks>
  <legacyDrawing r:id="rId2"/>
  <tableParts>
    <tablePart r:id="rId3"/>
    <tablePart r:id="rId4"/>
  </tablePart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M43"/>
  <sheetViews>
    <sheetView zoomScale="73" zoomScaleNormal="73" zoomScaleSheetLayoutView="85" zoomScalePageLayoutView="0" workbookViewId="0" topLeftCell="A1">
      <selection activeCell="H8" sqref="H8"/>
    </sheetView>
  </sheetViews>
  <sheetFormatPr defaultColWidth="9.140625" defaultRowHeight="15"/>
  <cols>
    <col min="1" max="1" width="10.28125" style="79" customWidth="1"/>
    <col min="2" max="2" width="31.57421875" style="0" customWidth="1"/>
    <col min="3" max="3" width="27.140625" style="0" customWidth="1"/>
    <col min="4" max="4" width="34.140625" style="0" customWidth="1"/>
    <col min="5" max="5" width="30.28125" style="79" customWidth="1"/>
    <col min="6" max="6" width="25.28125" style="79" customWidth="1"/>
    <col min="7" max="7" width="21.7109375" style="0" customWidth="1"/>
    <col min="8" max="8" width="19.28125" style="0" customWidth="1"/>
    <col min="9" max="9" width="19.7109375" style="0" customWidth="1"/>
    <col min="10" max="10" width="17.28125" style="79" customWidth="1"/>
    <col min="11" max="11" width="17.7109375" style="0" customWidth="1"/>
    <col min="12" max="12" width="14.8515625" style="0" customWidth="1"/>
    <col min="13" max="13" width="15.140625" style="0" customWidth="1"/>
  </cols>
  <sheetData>
    <row r="1" spans="2:11" ht="15">
      <c r="B1" s="32"/>
      <c r="C1" s="32"/>
      <c r="D1" s="32"/>
      <c r="G1" s="32"/>
      <c r="H1" s="32"/>
      <c r="I1" s="32"/>
      <c r="K1" s="32"/>
    </row>
    <row r="2" spans="1:13" ht="26.25" customHeight="1">
      <c r="A2" s="162" t="s">
        <v>50</v>
      </c>
      <c r="B2" s="564" t="s">
        <v>196</v>
      </c>
      <c r="C2" s="564"/>
      <c r="D2" s="564"/>
      <c r="E2" s="564"/>
      <c r="F2" s="564"/>
      <c r="G2" s="564"/>
      <c r="H2" s="564"/>
      <c r="I2" s="564"/>
      <c r="J2" s="564"/>
      <c r="K2" s="564"/>
      <c r="L2" s="564"/>
      <c r="M2" s="564"/>
    </row>
    <row r="3" spans="2:11" ht="15">
      <c r="B3" s="565" t="s">
        <v>78</v>
      </c>
      <c r="C3" s="565"/>
      <c r="D3" s="565"/>
      <c r="E3" s="565"/>
      <c r="F3" s="565"/>
      <c r="G3" s="565"/>
      <c r="H3" s="565"/>
      <c r="I3" s="565"/>
      <c r="J3" s="565"/>
      <c r="K3" s="32"/>
    </row>
    <row r="4" spans="2:11" ht="15">
      <c r="B4" s="256"/>
      <c r="C4" s="256"/>
      <c r="D4" s="256"/>
      <c r="E4" s="256"/>
      <c r="F4" s="256"/>
      <c r="G4" s="256"/>
      <c r="H4" s="256"/>
      <c r="I4" s="256"/>
      <c r="J4" s="256"/>
      <c r="K4" s="32"/>
    </row>
    <row r="5" spans="1:13" s="47" customFormat="1" ht="68.25" customHeight="1">
      <c r="A5" s="151" t="s">
        <v>57</v>
      </c>
      <c r="B5" s="150" t="s">
        <v>190</v>
      </c>
      <c r="C5" s="151" t="s">
        <v>195</v>
      </c>
      <c r="D5" s="150" t="s">
        <v>70</v>
      </c>
      <c r="E5" s="201" t="s">
        <v>242</v>
      </c>
      <c r="F5" s="151" t="s">
        <v>69</v>
      </c>
      <c r="G5" s="151" t="s">
        <v>58</v>
      </c>
      <c r="H5" s="151" t="s">
        <v>247</v>
      </c>
      <c r="I5" s="151" t="s">
        <v>248</v>
      </c>
      <c r="J5" s="152" t="s">
        <v>178</v>
      </c>
      <c r="K5" s="152" t="s">
        <v>200</v>
      </c>
      <c r="L5" s="152" t="s">
        <v>79</v>
      </c>
      <c r="M5" s="151" t="s">
        <v>185</v>
      </c>
    </row>
    <row r="6" spans="1:13" ht="30" customHeight="1">
      <c r="A6" s="310">
        <v>1</v>
      </c>
      <c r="B6" s="299"/>
      <c r="C6" s="299"/>
      <c r="D6" s="299"/>
      <c r="E6" s="292"/>
      <c r="F6" s="292"/>
      <c r="G6" s="292"/>
      <c r="H6" s="292"/>
      <c r="I6" s="368"/>
      <c r="J6" s="307"/>
      <c r="K6" s="303"/>
      <c r="L6" s="307"/>
      <c r="M6" s="456"/>
    </row>
    <row r="7" spans="1:13" ht="30" customHeight="1">
      <c r="A7" s="310">
        <v>2</v>
      </c>
      <c r="B7" s="299"/>
      <c r="C7" s="299"/>
      <c r="D7" s="304"/>
      <c r="E7" s="300"/>
      <c r="F7" s="308"/>
      <c r="G7" s="292"/>
      <c r="H7" s="292"/>
      <c r="I7" s="368"/>
      <c r="J7" s="307"/>
      <c r="K7" s="307"/>
      <c r="L7" s="307"/>
      <c r="M7" s="456"/>
    </row>
    <row r="8" spans="1:13" ht="30" customHeight="1">
      <c r="A8" s="310">
        <v>3</v>
      </c>
      <c r="B8" s="299"/>
      <c r="C8" s="299"/>
      <c r="D8" s="299"/>
      <c r="E8" s="292"/>
      <c r="F8" s="292"/>
      <c r="G8" s="292"/>
      <c r="H8" s="292"/>
      <c r="I8" s="368"/>
      <c r="J8" s="307"/>
      <c r="K8" s="292"/>
      <c r="L8" s="307"/>
      <c r="M8" s="456"/>
    </row>
    <row r="9" spans="1:13" ht="30" customHeight="1">
      <c r="A9" s="310">
        <v>4</v>
      </c>
      <c r="B9" s="299"/>
      <c r="C9" s="299"/>
      <c r="D9" s="299"/>
      <c r="E9" s="292"/>
      <c r="F9" s="292"/>
      <c r="G9" s="292"/>
      <c r="H9" s="292"/>
      <c r="I9" s="368"/>
      <c r="J9" s="307"/>
      <c r="K9" s="292"/>
      <c r="L9" s="307"/>
      <c r="M9" s="456"/>
    </row>
    <row r="10" spans="1:13" ht="30" customHeight="1">
      <c r="A10" s="310">
        <v>5</v>
      </c>
      <c r="B10" s="299"/>
      <c r="C10" s="299"/>
      <c r="D10" s="299"/>
      <c r="E10" s="292"/>
      <c r="F10" s="292"/>
      <c r="G10" s="292"/>
      <c r="H10" s="292"/>
      <c r="I10" s="368"/>
      <c r="J10" s="307"/>
      <c r="K10" s="292"/>
      <c r="L10" s="307"/>
      <c r="M10" s="456"/>
    </row>
    <row r="11" spans="1:13" ht="30" customHeight="1">
      <c r="A11" s="310">
        <v>6</v>
      </c>
      <c r="B11" s="299"/>
      <c r="C11" s="299"/>
      <c r="D11" s="299"/>
      <c r="E11" s="292"/>
      <c r="F11" s="292"/>
      <c r="G11" s="292"/>
      <c r="H11" s="292"/>
      <c r="I11" s="368"/>
      <c r="J11" s="307"/>
      <c r="K11" s="292"/>
      <c r="L11" s="307"/>
      <c r="M11" s="456"/>
    </row>
    <row r="12" spans="1:13" ht="30" customHeight="1">
      <c r="A12" s="310">
        <v>7</v>
      </c>
      <c r="B12" s="299"/>
      <c r="C12" s="299"/>
      <c r="D12" s="299"/>
      <c r="E12" s="292"/>
      <c r="F12" s="292"/>
      <c r="G12" s="292"/>
      <c r="H12" s="292"/>
      <c r="I12" s="368"/>
      <c r="J12" s="307"/>
      <c r="K12" s="292"/>
      <c r="L12" s="307"/>
      <c r="M12" s="456"/>
    </row>
    <row r="13" spans="1:13" ht="30" customHeight="1">
      <c r="A13" s="310">
        <v>8</v>
      </c>
      <c r="B13" s="299"/>
      <c r="C13" s="299"/>
      <c r="D13" s="299"/>
      <c r="E13" s="292"/>
      <c r="F13" s="292"/>
      <c r="G13" s="292"/>
      <c r="H13" s="292"/>
      <c r="I13" s="368"/>
      <c r="J13" s="307"/>
      <c r="K13" s="307"/>
      <c r="L13" s="307"/>
      <c r="M13" s="456"/>
    </row>
    <row r="14" spans="1:13" ht="30" customHeight="1">
      <c r="A14" s="310">
        <v>9</v>
      </c>
      <c r="B14" s="299"/>
      <c r="C14" s="299"/>
      <c r="D14" s="299"/>
      <c r="E14" s="292"/>
      <c r="F14" s="292"/>
      <c r="G14" s="292"/>
      <c r="H14" s="292"/>
      <c r="I14" s="368"/>
      <c r="J14" s="307"/>
      <c r="K14" s="292"/>
      <c r="L14" s="307"/>
      <c r="M14" s="456"/>
    </row>
    <row r="15" spans="1:13" ht="30" customHeight="1">
      <c r="A15" s="310">
        <v>10</v>
      </c>
      <c r="B15" s="299"/>
      <c r="C15" s="299"/>
      <c r="D15" s="299"/>
      <c r="E15" s="292"/>
      <c r="F15" s="292"/>
      <c r="G15" s="292"/>
      <c r="H15" s="292"/>
      <c r="I15" s="368"/>
      <c r="J15" s="307"/>
      <c r="K15" s="292"/>
      <c r="L15" s="307"/>
      <c r="M15" s="456"/>
    </row>
    <row r="16" spans="1:13" ht="30" customHeight="1">
      <c r="A16" s="310">
        <v>11</v>
      </c>
      <c r="B16" s="299"/>
      <c r="C16" s="299"/>
      <c r="D16" s="299"/>
      <c r="E16" s="292"/>
      <c r="F16" s="292"/>
      <c r="G16" s="292"/>
      <c r="H16" s="292"/>
      <c r="I16" s="368"/>
      <c r="J16" s="307"/>
      <c r="K16" s="292"/>
      <c r="L16" s="307"/>
      <c r="M16" s="456"/>
    </row>
    <row r="17" spans="1:13" ht="30" customHeight="1">
      <c r="A17" s="310">
        <v>12</v>
      </c>
      <c r="B17" s="299"/>
      <c r="C17" s="299"/>
      <c r="D17" s="299"/>
      <c r="E17" s="292"/>
      <c r="F17" s="292"/>
      <c r="G17" s="292"/>
      <c r="H17" s="292"/>
      <c r="I17" s="368"/>
      <c r="J17" s="307"/>
      <c r="K17" s="292"/>
      <c r="L17" s="307"/>
      <c r="M17" s="456"/>
    </row>
    <row r="18" spans="1:13" ht="30" customHeight="1">
      <c r="A18" s="310">
        <v>13</v>
      </c>
      <c r="B18" s="299"/>
      <c r="C18" s="299"/>
      <c r="D18" s="299"/>
      <c r="E18" s="292"/>
      <c r="F18" s="292"/>
      <c r="G18" s="292"/>
      <c r="H18" s="292"/>
      <c r="I18" s="368"/>
      <c r="J18" s="307"/>
      <c r="K18" s="292"/>
      <c r="L18" s="307"/>
      <c r="M18" s="456"/>
    </row>
    <row r="19" spans="1:13" ht="30" customHeight="1">
      <c r="A19" s="310">
        <v>14</v>
      </c>
      <c r="B19" s="299"/>
      <c r="C19" s="299"/>
      <c r="D19" s="299"/>
      <c r="E19" s="292"/>
      <c r="F19" s="292"/>
      <c r="G19" s="292"/>
      <c r="H19" s="292"/>
      <c r="I19" s="368"/>
      <c r="J19" s="307"/>
      <c r="K19" s="292"/>
      <c r="L19" s="307"/>
      <c r="M19" s="456"/>
    </row>
    <row r="20" spans="1:13" ht="30" customHeight="1">
      <c r="A20" s="310">
        <v>15</v>
      </c>
      <c r="B20" s="299"/>
      <c r="C20" s="299"/>
      <c r="D20" s="299"/>
      <c r="E20" s="292"/>
      <c r="F20" s="292"/>
      <c r="G20" s="292"/>
      <c r="H20" s="292"/>
      <c r="I20" s="368"/>
      <c r="J20" s="307"/>
      <c r="K20" s="292"/>
      <c r="L20" s="307"/>
      <c r="M20" s="456"/>
    </row>
    <row r="21" spans="1:13" ht="30" customHeight="1">
      <c r="A21" s="447"/>
      <c r="B21" s="448"/>
      <c r="C21" s="448"/>
      <c r="D21" s="448"/>
      <c r="E21" s="448"/>
      <c r="F21" s="448"/>
      <c r="G21" s="448" t="s">
        <v>67</v>
      </c>
      <c r="H21" s="168">
        <f>SUM(H6:H20)</f>
        <v>0</v>
      </c>
      <c r="I21" s="168">
        <f>SUM(I6:I20)</f>
        <v>0</v>
      </c>
      <c r="J21" s="448"/>
      <c r="K21" s="448"/>
      <c r="L21" s="448"/>
      <c r="M21" s="454"/>
    </row>
    <row r="23" spans="1:13" ht="38.25" customHeight="1">
      <c r="A23" s="446" t="s">
        <v>244</v>
      </c>
      <c r="B23" s="564" t="s">
        <v>243</v>
      </c>
      <c r="C23" s="564"/>
      <c r="D23" s="564"/>
      <c r="E23" s="564"/>
      <c r="F23" s="564"/>
      <c r="G23" s="564"/>
      <c r="H23" s="564"/>
      <c r="I23" s="564"/>
      <c r="J23" s="564"/>
      <c r="K23" s="564"/>
      <c r="L23" s="564"/>
      <c r="M23" s="564"/>
    </row>
    <row r="24" spans="2:11" ht="21">
      <c r="B24" s="103"/>
      <c r="C24" s="103"/>
      <c r="D24" s="103"/>
      <c r="E24" s="134"/>
      <c r="F24" s="134"/>
      <c r="G24" s="103"/>
      <c r="H24" s="103"/>
      <c r="I24" s="103"/>
      <c r="J24" s="134"/>
      <c r="K24" s="167"/>
    </row>
    <row r="25" spans="1:13" s="202" customFormat="1" ht="78" customHeight="1">
      <c r="A25" s="257" t="s">
        <v>57</v>
      </c>
      <c r="B25" s="150" t="s">
        <v>190</v>
      </c>
      <c r="C25" s="151" t="s">
        <v>195</v>
      </c>
      <c r="D25" s="151" t="s">
        <v>197</v>
      </c>
      <c r="E25" s="201" t="s">
        <v>233</v>
      </c>
      <c r="F25" s="201" t="s">
        <v>234</v>
      </c>
      <c r="G25" s="201" t="s">
        <v>69</v>
      </c>
      <c r="H25" s="151" t="s">
        <v>246</v>
      </c>
      <c r="I25" s="151" t="s">
        <v>245</v>
      </c>
      <c r="J25" s="152" t="s">
        <v>178</v>
      </c>
      <c r="K25" s="152" t="s">
        <v>200</v>
      </c>
      <c r="L25" s="152" t="s">
        <v>79</v>
      </c>
      <c r="M25" s="151" t="s">
        <v>185</v>
      </c>
    </row>
    <row r="26" spans="1:13" ht="30" customHeight="1">
      <c r="A26" s="149">
        <v>1</v>
      </c>
      <c r="B26" s="434"/>
      <c r="C26" s="434"/>
      <c r="D26" s="435"/>
      <c r="E26" s="292"/>
      <c r="F26" s="292"/>
      <c r="G26" s="292"/>
      <c r="H26" s="368"/>
      <c r="I26" s="368"/>
      <c r="J26" s="307"/>
      <c r="K26" s="303"/>
      <c r="L26" s="307"/>
      <c r="M26" s="309"/>
    </row>
    <row r="27" spans="1:13" ht="30" customHeight="1">
      <c r="A27" s="149">
        <v>2</v>
      </c>
      <c r="B27" s="434"/>
      <c r="C27" s="434"/>
      <c r="D27" s="435"/>
      <c r="E27" s="300"/>
      <c r="F27" s="300"/>
      <c r="G27" s="308"/>
      <c r="H27" s="369"/>
      <c r="I27" s="368"/>
      <c r="J27" s="307"/>
      <c r="K27" s="307"/>
      <c r="L27" s="307"/>
      <c r="M27" s="309"/>
    </row>
    <row r="28" spans="1:13" ht="30" customHeight="1">
      <c r="A28" s="149">
        <v>3</v>
      </c>
      <c r="B28" s="434"/>
      <c r="C28" s="434"/>
      <c r="D28" s="436"/>
      <c r="E28" s="292"/>
      <c r="F28" s="292"/>
      <c r="G28" s="292"/>
      <c r="H28" s="369"/>
      <c r="I28" s="368"/>
      <c r="J28" s="307"/>
      <c r="K28" s="292"/>
      <c r="L28" s="307"/>
      <c r="M28" s="309"/>
    </row>
    <row r="29" spans="1:13" ht="30" customHeight="1">
      <c r="A29" s="149">
        <v>4</v>
      </c>
      <c r="B29" s="434"/>
      <c r="C29" s="434"/>
      <c r="D29" s="426"/>
      <c r="E29" s="292"/>
      <c r="F29" s="292"/>
      <c r="G29" s="292"/>
      <c r="H29" s="369"/>
      <c r="I29" s="368"/>
      <c r="J29" s="307"/>
      <c r="K29" s="292"/>
      <c r="L29" s="307"/>
      <c r="M29" s="309"/>
    </row>
    <row r="30" spans="1:13" ht="30" customHeight="1">
      <c r="A30" s="149">
        <v>5</v>
      </c>
      <c r="B30" s="434"/>
      <c r="C30" s="434"/>
      <c r="D30" s="426"/>
      <c r="E30" s="292"/>
      <c r="F30" s="292"/>
      <c r="G30" s="292"/>
      <c r="H30" s="369"/>
      <c r="I30" s="368"/>
      <c r="J30" s="307"/>
      <c r="K30" s="292"/>
      <c r="L30" s="307"/>
      <c r="M30" s="309"/>
    </row>
    <row r="31" spans="1:13" ht="30" customHeight="1">
      <c r="A31" s="149">
        <v>6</v>
      </c>
      <c r="B31" s="434"/>
      <c r="C31" s="434"/>
      <c r="D31" s="426"/>
      <c r="E31" s="292"/>
      <c r="F31" s="292"/>
      <c r="G31" s="292"/>
      <c r="H31" s="369"/>
      <c r="I31" s="368"/>
      <c r="J31" s="307"/>
      <c r="K31" s="292"/>
      <c r="L31" s="307"/>
      <c r="M31" s="309"/>
    </row>
    <row r="32" spans="1:13" ht="30" customHeight="1">
      <c r="A32" s="149">
        <v>7</v>
      </c>
      <c r="B32" s="434"/>
      <c r="C32" s="434"/>
      <c r="D32" s="426"/>
      <c r="E32" s="292"/>
      <c r="F32" s="292"/>
      <c r="G32" s="292"/>
      <c r="H32" s="369"/>
      <c r="I32" s="368"/>
      <c r="J32" s="307"/>
      <c r="K32" s="292"/>
      <c r="L32" s="307"/>
      <c r="M32" s="309"/>
    </row>
    <row r="33" spans="1:13" ht="30" customHeight="1">
      <c r="A33" s="149">
        <v>8</v>
      </c>
      <c r="B33" s="434"/>
      <c r="C33" s="434"/>
      <c r="D33" s="426"/>
      <c r="E33" s="292"/>
      <c r="F33" s="292"/>
      <c r="G33" s="292"/>
      <c r="H33" s="369"/>
      <c r="I33" s="368"/>
      <c r="J33" s="307"/>
      <c r="K33" s="292"/>
      <c r="L33" s="307"/>
      <c r="M33" s="309"/>
    </row>
    <row r="34" spans="1:13" ht="30" customHeight="1">
      <c r="A34" s="149">
        <v>9</v>
      </c>
      <c r="B34" s="434"/>
      <c r="C34" s="434"/>
      <c r="D34" s="426"/>
      <c r="E34" s="292"/>
      <c r="F34" s="292"/>
      <c r="G34" s="292"/>
      <c r="H34" s="369"/>
      <c r="I34" s="368"/>
      <c r="J34" s="307"/>
      <c r="K34" s="292"/>
      <c r="L34" s="307"/>
      <c r="M34" s="309"/>
    </row>
    <row r="35" spans="1:13" ht="30" customHeight="1">
      <c r="A35" s="149">
        <v>10</v>
      </c>
      <c r="B35" s="434"/>
      <c r="C35" s="434"/>
      <c r="D35" s="426"/>
      <c r="E35" s="292"/>
      <c r="F35" s="292"/>
      <c r="G35" s="292"/>
      <c r="H35" s="369"/>
      <c r="I35" s="368"/>
      <c r="J35" s="307"/>
      <c r="K35" s="292"/>
      <c r="L35" s="307"/>
      <c r="M35" s="309"/>
    </row>
    <row r="36" spans="1:13" ht="30" customHeight="1">
      <c r="A36" s="149">
        <v>11</v>
      </c>
      <c r="B36" s="434"/>
      <c r="C36" s="434"/>
      <c r="D36" s="426"/>
      <c r="E36" s="292"/>
      <c r="F36" s="292"/>
      <c r="G36" s="292"/>
      <c r="H36" s="369"/>
      <c r="I36" s="368"/>
      <c r="J36" s="307"/>
      <c r="K36" s="292"/>
      <c r="L36" s="307"/>
      <c r="M36" s="309"/>
    </row>
    <row r="37" spans="1:13" ht="30" customHeight="1">
      <c r="A37" s="149">
        <v>12</v>
      </c>
      <c r="B37" s="434"/>
      <c r="C37" s="434"/>
      <c r="D37" s="426"/>
      <c r="E37" s="292"/>
      <c r="F37" s="292"/>
      <c r="G37" s="292"/>
      <c r="H37" s="369"/>
      <c r="I37" s="368"/>
      <c r="J37" s="307"/>
      <c r="K37" s="292"/>
      <c r="L37" s="307"/>
      <c r="M37" s="309"/>
    </row>
    <row r="38" spans="1:13" ht="30" customHeight="1">
      <c r="A38" s="149">
        <v>13</v>
      </c>
      <c r="B38" s="434"/>
      <c r="C38" s="434"/>
      <c r="D38" s="426"/>
      <c r="E38" s="292"/>
      <c r="F38" s="292"/>
      <c r="G38" s="292"/>
      <c r="H38" s="369"/>
      <c r="I38" s="368"/>
      <c r="J38" s="307"/>
      <c r="K38" s="292"/>
      <c r="L38" s="307"/>
      <c r="M38" s="309"/>
    </row>
    <row r="39" spans="1:13" ht="30" customHeight="1">
      <c r="A39" s="149">
        <v>14</v>
      </c>
      <c r="B39" s="434"/>
      <c r="C39" s="434"/>
      <c r="D39" s="426"/>
      <c r="E39" s="292"/>
      <c r="F39" s="292"/>
      <c r="G39" s="292"/>
      <c r="H39" s="369"/>
      <c r="I39" s="368"/>
      <c r="J39" s="307"/>
      <c r="K39" s="292"/>
      <c r="L39" s="307"/>
      <c r="M39" s="309"/>
    </row>
    <row r="40" spans="1:13" ht="30" customHeight="1">
      <c r="A40" s="451">
        <v>15</v>
      </c>
      <c r="B40" s="452"/>
      <c r="C40" s="452"/>
      <c r="D40" s="436"/>
      <c r="E40" s="450"/>
      <c r="F40" s="450"/>
      <c r="G40" s="450"/>
      <c r="H40" s="453"/>
      <c r="I40" s="368"/>
      <c r="J40" s="449"/>
      <c r="K40" s="450"/>
      <c r="L40" s="449"/>
      <c r="M40" s="309"/>
    </row>
    <row r="41" spans="1:13" ht="30" customHeight="1">
      <c r="A41" s="447"/>
      <c r="B41" s="448"/>
      <c r="C41" s="448"/>
      <c r="D41" s="448"/>
      <c r="E41" s="448"/>
      <c r="F41" s="448"/>
      <c r="G41" s="448" t="s">
        <v>67</v>
      </c>
      <c r="H41" s="168">
        <f>SUM(H26:H40)</f>
        <v>0</v>
      </c>
      <c r="I41" s="168">
        <f>SUM(I26:I40)</f>
        <v>0</v>
      </c>
      <c r="J41" s="448"/>
      <c r="K41" s="448"/>
      <c r="L41" s="448"/>
      <c r="M41" s="454">
        <f>SUM(M26:M40)</f>
        <v>0</v>
      </c>
    </row>
    <row r="42" spans="2:13" ht="15">
      <c r="B42" s="32"/>
      <c r="C42" s="32"/>
      <c r="D42" s="32"/>
      <c r="G42" s="32"/>
      <c r="H42" s="32"/>
      <c r="I42" s="32"/>
      <c r="K42" s="32"/>
      <c r="M42" s="32"/>
    </row>
    <row r="43" spans="1:10" s="32" customFormat="1" ht="15">
      <c r="A43" s="79"/>
      <c r="E43" s="79"/>
      <c r="F43" s="79"/>
      <c r="J43" s="79"/>
    </row>
  </sheetData>
  <sheetProtection formatCells="0" formatColumns="0" formatRows="0" insertRows="0" deleteRows="0" sort="0" autoFilter="0"/>
  <mergeCells count="3">
    <mergeCell ref="B2:M2"/>
    <mergeCell ref="B23:M23"/>
    <mergeCell ref="B3:J3"/>
  </mergeCells>
  <dataValidations count="4">
    <dataValidation type="decimal" operator="lessThanOrEqual" allowBlank="1" showInputMessage="1" showErrorMessage="1" promptTitle="Uzmanību:" prompt="Nepārsniedz kārējam gadam valstī noteikto minimālo stundas tarifa likmi par vienu aprūpes pakalpojuma stundu vienai personai. MKN 313 25.2. punkts" errorTitle="Kļūda:" error="Lūdzu pārliecinaties, ka vienas stundas cena atbilst valstī noteiktajam minimumam" sqref="G42:G43 G54:G65536 G22 G1 G3:G4">
      <formula1>4</formula1>
    </dataValidation>
    <dataValidation allowBlank="1" showInputMessage="1" showErrorMessage="1" promptTitle="Uzmanību:" prompt="Līdz 50h nedēļā var saņemt gadījumā, ja likumiskais pārstāvis vai audžuģimene strādā, mācās vai apmeklē NVA pasākumus - MKN 313 43.3.3.; 43.3.4.; 43.3.5.; 43.3.6.; puntki un līdz 10h nedēļā vienreizēju pasākumu saņemšanai. - 43.3.7.; punkts." sqref="E22 E1 E3:E4 E42:E65536"/>
    <dataValidation allowBlank="1" showInputMessage="1" showErrorMessage="1" promptTitle="Uzmanību:" prompt="Līdz 50h nedēļā var saņemt gadījumā, ja likumiskais pārstāvis vai audžuģimene strādā, mācās vai apmeklē NVA pasākumus - MKN 313 43.3.3.; 43.3.4.; 43.3.5.; 43.3.6.; " sqref="E24"/>
    <dataValidation allowBlank="1" showInputMessage="1" showErrorMessage="1" promptTitle="Uzmanību:" prompt="Puntki un līdz 10h nedēļā vienreizēju pasākumu saņemšanai. - 43.3.7.; punkts." sqref="F24"/>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5"/>
  <headerFooter>
    <oddFooter xml:space="preserve">&amp;LProjekts "Vidzeme iekļauj" </oddFooter>
  </headerFooter>
  <colBreaks count="1" manualBreakCount="1">
    <brk id="10" max="65535" man="1"/>
  </colBreaks>
  <legacyDrawing r:id="rId2"/>
  <tableParts>
    <tablePart r:id="rId3"/>
    <tablePart r:id="rId4"/>
  </tablePart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L42"/>
  <sheetViews>
    <sheetView zoomScale="87" zoomScaleNormal="87" zoomScaleSheetLayoutView="85" zoomScalePageLayoutView="0" workbookViewId="0" topLeftCell="A1">
      <selection activeCell="F3" sqref="F3"/>
    </sheetView>
  </sheetViews>
  <sheetFormatPr defaultColWidth="9.140625" defaultRowHeight="15"/>
  <cols>
    <col min="1" max="1" width="10.7109375" style="0" customWidth="1"/>
    <col min="2" max="2" width="16.00390625" style="0" customWidth="1"/>
    <col min="3" max="3" width="18.28125" style="0" customWidth="1"/>
    <col min="4" max="4" width="17.7109375" style="0" customWidth="1"/>
    <col min="5" max="5" width="28.7109375" style="32" customWidth="1"/>
    <col min="6" max="6" width="17.57421875" style="0" customWidth="1"/>
    <col min="7" max="7" width="15.28125" style="32" customWidth="1"/>
    <col min="8" max="8" width="16.00390625" style="0" customWidth="1"/>
    <col min="9" max="9" width="16.28125" style="0" customWidth="1"/>
    <col min="10" max="10" width="17.421875" style="0" customWidth="1"/>
    <col min="11" max="11" width="15.28125" style="0" customWidth="1"/>
    <col min="12" max="12" width="11.7109375" style="0" customWidth="1"/>
  </cols>
  <sheetData>
    <row r="1" spans="1:12" ht="21" customHeight="1">
      <c r="A1" s="169" t="s">
        <v>54</v>
      </c>
      <c r="B1" s="569" t="s">
        <v>209</v>
      </c>
      <c r="C1" s="569"/>
      <c r="D1" s="569"/>
      <c r="E1" s="569"/>
      <c r="F1" s="569"/>
      <c r="G1" s="569"/>
      <c r="H1" s="569"/>
      <c r="I1" s="569"/>
      <c r="J1" s="569"/>
      <c r="K1" s="569"/>
      <c r="L1" s="569"/>
    </row>
    <row r="2" spans="1:12" ht="15">
      <c r="A2" s="45"/>
      <c r="B2" s="570"/>
      <c r="C2" s="570"/>
      <c r="D2" s="570"/>
      <c r="E2" s="570"/>
      <c r="F2" s="570"/>
      <c r="G2" s="570"/>
      <c r="H2" s="570"/>
      <c r="I2" s="570"/>
      <c r="J2" s="570"/>
      <c r="K2" s="32"/>
      <c r="L2" s="32"/>
    </row>
    <row r="3" spans="1:12" ht="51">
      <c r="A3" s="46" t="s">
        <v>57</v>
      </c>
      <c r="B3" s="38" t="s">
        <v>190</v>
      </c>
      <c r="C3" s="38" t="s">
        <v>195</v>
      </c>
      <c r="D3" s="38" t="s">
        <v>70</v>
      </c>
      <c r="E3" s="38" t="s">
        <v>157</v>
      </c>
      <c r="F3" s="38" t="s">
        <v>188</v>
      </c>
      <c r="G3" s="38" t="s">
        <v>186</v>
      </c>
      <c r="H3" s="91" t="s">
        <v>178</v>
      </c>
      <c r="I3" s="91" t="s">
        <v>200</v>
      </c>
      <c r="J3" s="91" t="s">
        <v>79</v>
      </c>
      <c r="K3" s="91" t="s">
        <v>185</v>
      </c>
      <c r="L3" s="102" t="s">
        <v>184</v>
      </c>
    </row>
    <row r="4" spans="1:12" ht="19.5" customHeight="1">
      <c r="A4" s="301">
        <v>1</v>
      </c>
      <c r="B4" s="299"/>
      <c r="C4" s="299"/>
      <c r="D4" s="304"/>
      <c r="E4" s="299"/>
      <c r="F4" s="292"/>
      <c r="G4" s="302"/>
      <c r="H4" s="292"/>
      <c r="I4" s="307"/>
      <c r="J4" s="292"/>
      <c r="K4" s="307"/>
      <c r="L4" s="244">
        <f aca="true" t="shared" si="0" ref="L4:L18">F4*G4</f>
        <v>0</v>
      </c>
    </row>
    <row r="5" spans="1:12" ht="19.5" customHeight="1">
      <c r="A5" s="301">
        <v>2</v>
      </c>
      <c r="B5" s="299"/>
      <c r="C5" s="299"/>
      <c r="D5" s="304"/>
      <c r="E5" s="299"/>
      <c r="F5" s="292"/>
      <c r="G5" s="302"/>
      <c r="H5" s="292"/>
      <c r="I5" s="307"/>
      <c r="J5" s="292"/>
      <c r="K5" s="307"/>
      <c r="L5" s="243">
        <f t="shared" si="0"/>
        <v>0</v>
      </c>
    </row>
    <row r="6" spans="1:12" ht="19.5" customHeight="1">
      <c r="A6" s="301">
        <v>3</v>
      </c>
      <c r="B6" s="299"/>
      <c r="C6" s="299"/>
      <c r="D6" s="299"/>
      <c r="E6" s="299"/>
      <c r="F6" s="292"/>
      <c r="G6" s="302"/>
      <c r="H6" s="292"/>
      <c r="I6" s="307"/>
      <c r="J6" s="292"/>
      <c r="K6" s="307"/>
      <c r="L6" s="243">
        <f t="shared" si="0"/>
        <v>0</v>
      </c>
    </row>
    <row r="7" spans="1:12" ht="19.5" customHeight="1">
      <c r="A7" s="301">
        <v>4</v>
      </c>
      <c r="B7" s="299"/>
      <c r="C7" s="299"/>
      <c r="D7" s="299"/>
      <c r="E7" s="299"/>
      <c r="F7" s="292"/>
      <c r="G7" s="302"/>
      <c r="H7" s="292"/>
      <c r="I7" s="307"/>
      <c r="J7" s="292"/>
      <c r="K7" s="307"/>
      <c r="L7" s="243">
        <f t="shared" si="0"/>
        <v>0</v>
      </c>
    </row>
    <row r="8" spans="1:12" ht="19.5" customHeight="1">
      <c r="A8" s="301">
        <v>5</v>
      </c>
      <c r="B8" s="299"/>
      <c r="C8" s="299"/>
      <c r="D8" s="299"/>
      <c r="E8" s="299"/>
      <c r="F8" s="292"/>
      <c r="G8" s="302"/>
      <c r="H8" s="292"/>
      <c r="I8" s="307"/>
      <c r="J8" s="292"/>
      <c r="K8" s="307"/>
      <c r="L8" s="243">
        <f t="shared" si="0"/>
        <v>0</v>
      </c>
    </row>
    <row r="9" spans="1:12" ht="19.5" customHeight="1">
      <c r="A9" s="301">
        <v>6</v>
      </c>
      <c r="B9" s="299"/>
      <c r="C9" s="299"/>
      <c r="D9" s="299"/>
      <c r="E9" s="299"/>
      <c r="F9" s="292"/>
      <c r="G9" s="302"/>
      <c r="H9" s="292"/>
      <c r="I9" s="307"/>
      <c r="J9" s="292"/>
      <c r="K9" s="307"/>
      <c r="L9" s="243">
        <f t="shared" si="0"/>
        <v>0</v>
      </c>
    </row>
    <row r="10" spans="1:12" ht="19.5" customHeight="1">
      <c r="A10" s="301">
        <v>7</v>
      </c>
      <c r="B10" s="299"/>
      <c r="C10" s="299"/>
      <c r="D10" s="299"/>
      <c r="E10" s="299"/>
      <c r="F10" s="292"/>
      <c r="G10" s="302"/>
      <c r="H10" s="292"/>
      <c r="I10" s="307"/>
      <c r="J10" s="292"/>
      <c r="K10" s="307"/>
      <c r="L10" s="243">
        <f t="shared" si="0"/>
        <v>0</v>
      </c>
    </row>
    <row r="11" spans="1:12" ht="19.5" customHeight="1">
      <c r="A11" s="301">
        <v>8</v>
      </c>
      <c r="B11" s="299"/>
      <c r="C11" s="299"/>
      <c r="D11" s="299"/>
      <c r="E11" s="299"/>
      <c r="F11" s="292"/>
      <c r="G11" s="302"/>
      <c r="H11" s="292"/>
      <c r="I11" s="307"/>
      <c r="J11" s="292"/>
      <c r="K11" s="307"/>
      <c r="L11" s="243">
        <f t="shared" si="0"/>
        <v>0</v>
      </c>
    </row>
    <row r="12" spans="1:12" ht="19.5" customHeight="1">
      <c r="A12" s="301">
        <v>9</v>
      </c>
      <c r="B12" s="299"/>
      <c r="C12" s="299"/>
      <c r="D12" s="299"/>
      <c r="E12" s="299"/>
      <c r="F12" s="292"/>
      <c r="G12" s="302"/>
      <c r="H12" s="292"/>
      <c r="I12" s="307"/>
      <c r="J12" s="292"/>
      <c r="K12" s="307"/>
      <c r="L12" s="243">
        <f t="shared" si="0"/>
        <v>0</v>
      </c>
    </row>
    <row r="13" spans="1:12" ht="19.5" customHeight="1">
      <c r="A13" s="301">
        <v>10</v>
      </c>
      <c r="B13" s="299"/>
      <c r="C13" s="299"/>
      <c r="D13" s="299"/>
      <c r="E13" s="299"/>
      <c r="F13" s="292"/>
      <c r="G13" s="302"/>
      <c r="H13" s="292"/>
      <c r="I13" s="307"/>
      <c r="J13" s="292"/>
      <c r="K13" s="307"/>
      <c r="L13" s="243">
        <f t="shared" si="0"/>
        <v>0</v>
      </c>
    </row>
    <row r="14" spans="1:12" ht="19.5" customHeight="1">
      <c r="A14" s="301">
        <v>11</v>
      </c>
      <c r="B14" s="299"/>
      <c r="C14" s="299"/>
      <c r="D14" s="299"/>
      <c r="E14" s="299"/>
      <c r="F14" s="292"/>
      <c r="G14" s="302"/>
      <c r="H14" s="292"/>
      <c r="I14" s="307"/>
      <c r="J14" s="292"/>
      <c r="K14" s="307"/>
      <c r="L14" s="243">
        <f t="shared" si="0"/>
        <v>0</v>
      </c>
    </row>
    <row r="15" spans="1:12" ht="19.5" customHeight="1">
      <c r="A15" s="301">
        <v>12</v>
      </c>
      <c r="B15" s="299"/>
      <c r="C15" s="299"/>
      <c r="D15" s="299"/>
      <c r="E15" s="299"/>
      <c r="F15" s="292"/>
      <c r="G15" s="302"/>
      <c r="H15" s="292"/>
      <c r="I15" s="307"/>
      <c r="J15" s="292"/>
      <c r="K15" s="307"/>
      <c r="L15" s="243">
        <f t="shared" si="0"/>
        <v>0</v>
      </c>
    </row>
    <row r="16" spans="1:12" ht="19.5" customHeight="1">
      <c r="A16" s="301">
        <v>13</v>
      </c>
      <c r="B16" s="299"/>
      <c r="C16" s="299"/>
      <c r="D16" s="299"/>
      <c r="E16" s="299"/>
      <c r="F16" s="292"/>
      <c r="G16" s="302"/>
      <c r="H16" s="292"/>
      <c r="I16" s="307"/>
      <c r="J16" s="292"/>
      <c r="K16" s="307"/>
      <c r="L16" s="243">
        <f t="shared" si="0"/>
        <v>0</v>
      </c>
    </row>
    <row r="17" spans="1:12" ht="19.5" customHeight="1">
      <c r="A17" s="301">
        <v>14</v>
      </c>
      <c r="B17" s="299"/>
      <c r="C17" s="299"/>
      <c r="D17" s="299"/>
      <c r="E17" s="299"/>
      <c r="F17" s="292"/>
      <c r="G17" s="302"/>
      <c r="H17" s="292"/>
      <c r="I17" s="307"/>
      <c r="J17" s="292"/>
      <c r="K17" s="307"/>
      <c r="L17" s="243">
        <f t="shared" si="0"/>
        <v>0</v>
      </c>
    </row>
    <row r="18" spans="1:12" ht="19.5" customHeight="1">
      <c r="A18" s="301">
        <v>15</v>
      </c>
      <c r="B18" s="299"/>
      <c r="C18" s="299"/>
      <c r="D18" s="299"/>
      <c r="E18" s="299"/>
      <c r="F18" s="292"/>
      <c r="G18" s="302"/>
      <c r="H18" s="292"/>
      <c r="I18" s="307"/>
      <c r="J18" s="292"/>
      <c r="K18" s="307"/>
      <c r="L18" s="245">
        <f t="shared" si="0"/>
        <v>0</v>
      </c>
    </row>
    <row r="19" spans="1:12" ht="19.5" customHeight="1">
      <c r="A19" s="571" t="s">
        <v>67</v>
      </c>
      <c r="B19" s="571"/>
      <c r="C19" s="571"/>
      <c r="D19" s="571"/>
      <c r="E19" s="571"/>
      <c r="F19" s="571"/>
      <c r="G19" s="571"/>
      <c r="H19" s="571"/>
      <c r="I19" s="571"/>
      <c r="J19" s="571"/>
      <c r="K19" s="571"/>
      <c r="L19" s="170">
        <f>SUM(L4:L18)</f>
        <v>0</v>
      </c>
    </row>
    <row r="20" spans="1:12" ht="15">
      <c r="A20" s="45"/>
      <c r="B20" s="45"/>
      <c r="C20" s="45"/>
      <c r="D20" s="45"/>
      <c r="E20" s="45"/>
      <c r="F20" s="45"/>
      <c r="G20" s="45"/>
      <c r="H20" s="45"/>
      <c r="I20" s="45"/>
      <c r="J20" s="45"/>
      <c r="K20" s="32"/>
      <c r="L20" s="32"/>
    </row>
    <row r="21" spans="1:10" s="32" customFormat="1" ht="15">
      <c r="A21" s="45"/>
      <c r="B21" s="45"/>
      <c r="C21" s="45"/>
      <c r="D21" s="45"/>
      <c r="E21" s="45"/>
      <c r="F21" s="45"/>
      <c r="G21" s="45"/>
      <c r="H21" s="45"/>
      <c r="I21" s="45"/>
      <c r="J21" s="45"/>
    </row>
    <row r="22" spans="1:10" s="32" customFormat="1" ht="15">
      <c r="A22" s="45"/>
      <c r="B22" s="45"/>
      <c r="C22" s="45"/>
      <c r="D22" s="45"/>
      <c r="E22" s="45"/>
      <c r="F22" s="45"/>
      <c r="G22" s="45"/>
      <c r="H22" s="45"/>
      <c r="I22" s="45"/>
      <c r="J22" s="45"/>
    </row>
    <row r="23" spans="1:12" s="32" customFormat="1" ht="42" customHeight="1">
      <c r="A23" s="169" t="s">
        <v>54</v>
      </c>
      <c r="B23" s="569" t="s">
        <v>210</v>
      </c>
      <c r="C23" s="569"/>
      <c r="D23" s="569"/>
      <c r="E23" s="569"/>
      <c r="F23" s="569"/>
      <c r="G23" s="569"/>
      <c r="H23" s="569"/>
      <c r="I23" s="569"/>
      <c r="J23" s="569"/>
      <c r="K23" s="569"/>
      <c r="L23" s="569"/>
    </row>
    <row r="24" spans="1:10" s="32" customFormat="1" ht="15">
      <c r="A24" s="45"/>
      <c r="B24" s="570" t="s">
        <v>78</v>
      </c>
      <c r="C24" s="570"/>
      <c r="D24" s="570"/>
      <c r="E24" s="570"/>
      <c r="F24" s="570"/>
      <c r="G24" s="570"/>
      <c r="H24" s="570"/>
      <c r="I24" s="570"/>
      <c r="J24" s="570"/>
    </row>
    <row r="25" spans="1:12" s="32" customFormat="1" ht="51">
      <c r="A25" s="46" t="s">
        <v>57</v>
      </c>
      <c r="B25" s="38" t="s">
        <v>190</v>
      </c>
      <c r="C25" s="38" t="s">
        <v>195</v>
      </c>
      <c r="D25" s="38" t="s">
        <v>70</v>
      </c>
      <c r="E25" s="38" t="s">
        <v>157</v>
      </c>
      <c r="F25" s="38" t="s">
        <v>188</v>
      </c>
      <c r="G25" s="38" t="s">
        <v>186</v>
      </c>
      <c r="H25" s="91" t="s">
        <v>178</v>
      </c>
      <c r="I25" s="91" t="s">
        <v>200</v>
      </c>
      <c r="J25" s="91" t="s">
        <v>79</v>
      </c>
      <c r="K25" s="91" t="s">
        <v>185</v>
      </c>
      <c r="L25" s="102" t="s">
        <v>184</v>
      </c>
    </row>
    <row r="26" spans="1:12" s="32" customFormat="1" ht="19.5" customHeight="1">
      <c r="A26" s="301">
        <v>1</v>
      </c>
      <c r="B26" s="299"/>
      <c r="C26" s="299"/>
      <c r="D26" s="299"/>
      <c r="E26" s="299"/>
      <c r="F26" s="292"/>
      <c r="G26" s="302"/>
      <c r="H26" s="292"/>
      <c r="I26" s="307"/>
      <c r="J26" s="292"/>
      <c r="K26" s="307"/>
      <c r="L26" s="244">
        <f aca="true" t="shared" si="1" ref="L26:L40">F26*G26</f>
        <v>0</v>
      </c>
    </row>
    <row r="27" spans="1:12" s="32" customFormat="1" ht="19.5" customHeight="1">
      <c r="A27" s="301">
        <v>2</v>
      </c>
      <c r="B27" s="299"/>
      <c r="C27" s="299"/>
      <c r="D27" s="304"/>
      <c r="E27" s="299"/>
      <c r="F27" s="292"/>
      <c r="G27" s="302"/>
      <c r="H27" s="292"/>
      <c r="I27" s="307"/>
      <c r="J27" s="292"/>
      <c r="K27" s="307"/>
      <c r="L27" s="243">
        <f t="shared" si="1"/>
        <v>0</v>
      </c>
    </row>
    <row r="28" spans="1:12" s="32" customFormat="1" ht="19.5" customHeight="1">
      <c r="A28" s="301">
        <v>3</v>
      </c>
      <c r="B28" s="299"/>
      <c r="C28" s="299"/>
      <c r="D28" s="299"/>
      <c r="E28" s="299"/>
      <c r="F28" s="292"/>
      <c r="G28" s="302"/>
      <c r="H28" s="292"/>
      <c r="I28" s="307"/>
      <c r="J28" s="292"/>
      <c r="K28" s="307"/>
      <c r="L28" s="243">
        <f t="shared" si="1"/>
        <v>0</v>
      </c>
    </row>
    <row r="29" spans="1:12" s="32" customFormat="1" ht="19.5" customHeight="1">
      <c r="A29" s="301">
        <v>4</v>
      </c>
      <c r="B29" s="299"/>
      <c r="C29" s="299"/>
      <c r="D29" s="299"/>
      <c r="E29" s="299"/>
      <c r="F29" s="292"/>
      <c r="G29" s="302"/>
      <c r="H29" s="292"/>
      <c r="I29" s="307"/>
      <c r="J29" s="292"/>
      <c r="K29" s="307"/>
      <c r="L29" s="243">
        <f t="shared" si="1"/>
        <v>0</v>
      </c>
    </row>
    <row r="30" spans="1:12" s="32" customFormat="1" ht="19.5" customHeight="1">
      <c r="A30" s="301">
        <v>5</v>
      </c>
      <c r="B30" s="299"/>
      <c r="C30" s="299"/>
      <c r="D30" s="299"/>
      <c r="E30" s="299"/>
      <c r="F30" s="292"/>
      <c r="G30" s="302"/>
      <c r="H30" s="292"/>
      <c r="I30" s="307"/>
      <c r="J30" s="292"/>
      <c r="K30" s="307"/>
      <c r="L30" s="243">
        <f t="shared" si="1"/>
        <v>0</v>
      </c>
    </row>
    <row r="31" spans="1:12" s="32" customFormat="1" ht="19.5" customHeight="1">
      <c r="A31" s="301">
        <v>6</v>
      </c>
      <c r="B31" s="299"/>
      <c r="C31" s="299"/>
      <c r="D31" s="299"/>
      <c r="E31" s="299"/>
      <c r="F31" s="292"/>
      <c r="G31" s="302"/>
      <c r="H31" s="292"/>
      <c r="I31" s="307"/>
      <c r="J31" s="292"/>
      <c r="K31" s="307"/>
      <c r="L31" s="243">
        <f t="shared" si="1"/>
        <v>0</v>
      </c>
    </row>
    <row r="32" spans="1:12" s="32" customFormat="1" ht="19.5" customHeight="1">
      <c r="A32" s="301">
        <v>7</v>
      </c>
      <c r="B32" s="299"/>
      <c r="C32" s="299"/>
      <c r="D32" s="299"/>
      <c r="E32" s="299"/>
      <c r="F32" s="292"/>
      <c r="G32" s="302"/>
      <c r="H32" s="292"/>
      <c r="I32" s="307"/>
      <c r="J32" s="292"/>
      <c r="K32" s="307"/>
      <c r="L32" s="243">
        <f t="shared" si="1"/>
        <v>0</v>
      </c>
    </row>
    <row r="33" spans="1:12" s="32" customFormat="1" ht="19.5" customHeight="1">
      <c r="A33" s="301">
        <v>8</v>
      </c>
      <c r="B33" s="299"/>
      <c r="C33" s="299"/>
      <c r="D33" s="299"/>
      <c r="E33" s="299"/>
      <c r="F33" s="292"/>
      <c r="G33" s="302"/>
      <c r="H33" s="292"/>
      <c r="I33" s="307"/>
      <c r="J33" s="292"/>
      <c r="K33" s="307"/>
      <c r="L33" s="243">
        <f t="shared" si="1"/>
        <v>0</v>
      </c>
    </row>
    <row r="34" spans="1:12" s="32" customFormat="1" ht="19.5" customHeight="1">
      <c r="A34" s="301">
        <v>9</v>
      </c>
      <c r="B34" s="299"/>
      <c r="C34" s="299"/>
      <c r="D34" s="299"/>
      <c r="E34" s="299"/>
      <c r="F34" s="292"/>
      <c r="G34" s="302"/>
      <c r="H34" s="292"/>
      <c r="I34" s="307"/>
      <c r="J34" s="292"/>
      <c r="K34" s="307"/>
      <c r="L34" s="243">
        <f t="shared" si="1"/>
        <v>0</v>
      </c>
    </row>
    <row r="35" spans="1:12" s="32" customFormat="1" ht="19.5" customHeight="1">
      <c r="A35" s="301">
        <v>10</v>
      </c>
      <c r="B35" s="299"/>
      <c r="C35" s="299"/>
      <c r="D35" s="299"/>
      <c r="E35" s="299"/>
      <c r="F35" s="292"/>
      <c r="G35" s="302"/>
      <c r="H35" s="292"/>
      <c r="I35" s="307"/>
      <c r="J35" s="292"/>
      <c r="K35" s="307"/>
      <c r="L35" s="243">
        <f t="shared" si="1"/>
        <v>0</v>
      </c>
    </row>
    <row r="36" spans="1:12" s="32" customFormat="1" ht="19.5" customHeight="1">
      <c r="A36" s="301">
        <v>11</v>
      </c>
      <c r="B36" s="299"/>
      <c r="C36" s="299"/>
      <c r="D36" s="299"/>
      <c r="E36" s="299"/>
      <c r="F36" s="292"/>
      <c r="G36" s="302"/>
      <c r="H36" s="292"/>
      <c r="I36" s="307"/>
      <c r="J36" s="292"/>
      <c r="K36" s="307"/>
      <c r="L36" s="243">
        <f t="shared" si="1"/>
        <v>0</v>
      </c>
    </row>
    <row r="37" spans="1:12" s="32" customFormat="1" ht="19.5" customHeight="1">
      <c r="A37" s="301">
        <v>12</v>
      </c>
      <c r="B37" s="299"/>
      <c r="C37" s="299"/>
      <c r="D37" s="299"/>
      <c r="E37" s="299"/>
      <c r="F37" s="292"/>
      <c r="G37" s="302"/>
      <c r="H37" s="292"/>
      <c r="I37" s="307"/>
      <c r="J37" s="292"/>
      <c r="K37" s="307"/>
      <c r="L37" s="243">
        <f t="shared" si="1"/>
        <v>0</v>
      </c>
    </row>
    <row r="38" spans="1:12" s="32" customFormat="1" ht="19.5" customHeight="1">
      <c r="A38" s="301">
        <v>13</v>
      </c>
      <c r="B38" s="299"/>
      <c r="C38" s="299"/>
      <c r="D38" s="299"/>
      <c r="E38" s="299"/>
      <c r="F38" s="292"/>
      <c r="G38" s="302"/>
      <c r="H38" s="292"/>
      <c r="I38" s="307"/>
      <c r="J38" s="292"/>
      <c r="K38" s="307"/>
      <c r="L38" s="243">
        <f t="shared" si="1"/>
        <v>0</v>
      </c>
    </row>
    <row r="39" spans="1:12" s="32" customFormat="1" ht="19.5" customHeight="1">
      <c r="A39" s="301">
        <v>14</v>
      </c>
      <c r="B39" s="299"/>
      <c r="C39" s="299"/>
      <c r="D39" s="299"/>
      <c r="E39" s="299"/>
      <c r="F39" s="292"/>
      <c r="G39" s="302"/>
      <c r="H39" s="292"/>
      <c r="I39" s="307"/>
      <c r="J39" s="292"/>
      <c r="K39" s="307"/>
      <c r="L39" s="243">
        <f t="shared" si="1"/>
        <v>0</v>
      </c>
    </row>
    <row r="40" spans="1:12" s="32" customFormat="1" ht="19.5" customHeight="1">
      <c r="A40" s="301">
        <v>15</v>
      </c>
      <c r="B40" s="299"/>
      <c r="C40" s="299"/>
      <c r="D40" s="299"/>
      <c r="E40" s="299"/>
      <c r="F40" s="292"/>
      <c r="G40" s="302"/>
      <c r="H40" s="292"/>
      <c r="I40" s="307"/>
      <c r="J40" s="292"/>
      <c r="K40" s="307"/>
      <c r="L40" s="245">
        <f t="shared" si="1"/>
        <v>0</v>
      </c>
    </row>
    <row r="41" spans="1:12" s="32" customFormat="1" ht="19.5" customHeight="1">
      <c r="A41" s="566" t="s">
        <v>67</v>
      </c>
      <c r="B41" s="567"/>
      <c r="C41" s="567"/>
      <c r="D41" s="567"/>
      <c r="E41" s="567"/>
      <c r="F41" s="567"/>
      <c r="G41" s="567"/>
      <c r="H41" s="567"/>
      <c r="I41" s="567"/>
      <c r="J41" s="567"/>
      <c r="K41" s="568"/>
      <c r="L41" s="170">
        <f>SUM(L26:L40)</f>
        <v>0</v>
      </c>
    </row>
    <row r="42" spans="1:10" s="44" customFormat="1" ht="15">
      <c r="A42" s="40"/>
      <c r="B42" s="41"/>
      <c r="C42" s="42"/>
      <c r="D42" s="42"/>
      <c r="E42" s="42"/>
      <c r="F42" s="42"/>
      <c r="G42" s="42"/>
      <c r="H42" s="42"/>
      <c r="I42" s="42"/>
      <c r="J42" s="43"/>
    </row>
  </sheetData>
  <sheetProtection formatCells="0" formatColumns="0" formatRows="0" insertRows="0" deleteRows="0" sort="0" autoFilter="0"/>
  <mergeCells count="6">
    <mergeCell ref="A41:K41"/>
    <mergeCell ref="B23:L23"/>
    <mergeCell ref="B1:L1"/>
    <mergeCell ref="B2:J2"/>
    <mergeCell ref="B24:J24"/>
    <mergeCell ref="A19:K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5"/>
  <headerFooter>
    <oddFooter xml:space="preserve">&amp;LProjekts "Vidzeme iekļauj" </oddFooter>
  </headerFooter>
  <colBreaks count="1" manualBreakCount="1">
    <brk id="10" max="65535" man="1"/>
  </colBreaks>
  <legacyDrawing r:id="rId2"/>
  <tableParts>
    <tablePart r:id="rId3"/>
    <tablePart r:id="rId4"/>
  </tableParts>
</worksheet>
</file>

<file path=xl/worksheets/sheet8.xml><?xml version="1.0" encoding="utf-8"?>
<worksheet xmlns="http://schemas.openxmlformats.org/spreadsheetml/2006/main" xmlns:r="http://schemas.openxmlformats.org/officeDocument/2006/relationships">
  <sheetPr>
    <tabColor theme="6"/>
    <pageSetUpPr fitToPage="1"/>
  </sheetPr>
  <dimension ref="A1:K21"/>
  <sheetViews>
    <sheetView zoomScale="93" zoomScaleNormal="93" zoomScaleSheetLayoutView="85" zoomScalePageLayoutView="0" workbookViewId="0" topLeftCell="A1">
      <selection activeCell="J8" sqref="J8"/>
    </sheetView>
  </sheetViews>
  <sheetFormatPr defaultColWidth="9.28125" defaultRowHeight="15"/>
  <cols>
    <col min="1" max="1" width="11.7109375" style="32" customWidth="1"/>
    <col min="2" max="2" width="23.421875" style="32" customWidth="1"/>
    <col min="3" max="3" width="18.28125" style="32" customWidth="1"/>
    <col min="4" max="4" width="29.140625" style="32" customWidth="1"/>
    <col min="5" max="7" width="17.57421875" style="32" customWidth="1"/>
    <col min="8" max="9" width="19.421875" style="32" customWidth="1"/>
    <col min="10" max="10" width="19.7109375" style="32" customWidth="1"/>
    <col min="11" max="11" width="11.7109375" style="32" customWidth="1"/>
    <col min="12" max="12" width="6.28125" style="32" customWidth="1"/>
    <col min="13" max="16384" width="9.28125" style="32" customWidth="1"/>
  </cols>
  <sheetData>
    <row r="1" spans="1:11" s="44" customFormat="1" ht="15">
      <c r="A1" s="40"/>
      <c r="B1" s="41"/>
      <c r="C1" s="42"/>
      <c r="D1" s="42"/>
      <c r="E1" s="42"/>
      <c r="F1" s="42"/>
      <c r="G1" s="42"/>
      <c r="H1" s="42"/>
      <c r="I1" s="42"/>
      <c r="J1" s="42"/>
      <c r="K1" s="43"/>
    </row>
    <row r="2" spans="1:11" ht="21" customHeight="1">
      <c r="A2" s="155" t="s">
        <v>189</v>
      </c>
      <c r="B2" s="572" t="s">
        <v>211</v>
      </c>
      <c r="C2" s="572"/>
      <c r="D2" s="572"/>
      <c r="E2" s="572"/>
      <c r="F2" s="572"/>
      <c r="G2" s="572"/>
      <c r="H2" s="572"/>
      <c r="I2" s="572"/>
      <c r="J2" s="572"/>
      <c r="K2" s="572"/>
    </row>
    <row r="3" spans="1:11" ht="15">
      <c r="A3" s="45"/>
      <c r="B3" s="570" t="s">
        <v>78</v>
      </c>
      <c r="C3" s="570"/>
      <c r="D3" s="570"/>
      <c r="E3" s="570"/>
      <c r="F3" s="570"/>
      <c r="G3" s="570"/>
      <c r="H3" s="570"/>
      <c r="I3" s="570"/>
      <c r="J3" s="570"/>
      <c r="K3" s="570"/>
    </row>
    <row r="4" spans="1:11" ht="15">
      <c r="A4" s="45"/>
      <c r="B4" s="258"/>
      <c r="C4" s="258"/>
      <c r="D4" s="258"/>
      <c r="E4" s="258"/>
      <c r="F4" s="258"/>
      <c r="G4" s="258"/>
      <c r="H4" s="258"/>
      <c r="I4" s="258"/>
      <c r="J4" s="258"/>
      <c r="K4" s="258"/>
    </row>
    <row r="5" spans="1:11" ht="51">
      <c r="A5" s="46" t="s">
        <v>57</v>
      </c>
      <c r="B5" s="38" t="s">
        <v>190</v>
      </c>
      <c r="C5" s="38" t="s">
        <v>195</v>
      </c>
      <c r="D5" s="38" t="s">
        <v>70</v>
      </c>
      <c r="E5" s="38" t="s">
        <v>69</v>
      </c>
      <c r="F5" s="38" t="s">
        <v>58</v>
      </c>
      <c r="G5" s="91" t="s">
        <v>178</v>
      </c>
      <c r="H5" s="91" t="s">
        <v>200</v>
      </c>
      <c r="I5" s="91" t="s">
        <v>79</v>
      </c>
      <c r="J5" s="91" t="s">
        <v>185</v>
      </c>
      <c r="K5" s="39" t="s">
        <v>59</v>
      </c>
    </row>
    <row r="6" spans="1:11" ht="19.5" customHeight="1">
      <c r="A6" s="301">
        <v>1</v>
      </c>
      <c r="B6" s="299"/>
      <c r="C6" s="299"/>
      <c r="D6" s="304"/>
      <c r="E6" s="292"/>
      <c r="F6" s="369"/>
      <c r="G6" s="292"/>
      <c r="H6" s="307"/>
      <c r="I6" s="292"/>
      <c r="J6" s="307"/>
      <c r="K6" s="166">
        <f aca="true" t="shared" si="0" ref="K6:K19">E6*F6</f>
        <v>0</v>
      </c>
    </row>
    <row r="7" spans="1:11" ht="19.5" customHeight="1">
      <c r="A7" s="301">
        <v>2</v>
      </c>
      <c r="B7" s="299"/>
      <c r="C7" s="299"/>
      <c r="D7" s="304"/>
      <c r="E7" s="292"/>
      <c r="F7" s="369"/>
      <c r="G7" s="292"/>
      <c r="H7" s="307"/>
      <c r="I7" s="292"/>
      <c r="J7" s="307"/>
      <c r="K7" s="166">
        <f t="shared" si="0"/>
        <v>0</v>
      </c>
    </row>
    <row r="8" spans="1:11" ht="19.5" customHeight="1">
      <c r="A8" s="301">
        <v>3</v>
      </c>
      <c r="B8" s="299"/>
      <c r="C8" s="299"/>
      <c r="D8" s="299"/>
      <c r="E8" s="292"/>
      <c r="F8" s="369"/>
      <c r="G8" s="292"/>
      <c r="H8" s="307"/>
      <c r="I8" s="292"/>
      <c r="J8" s="307"/>
      <c r="K8" s="166">
        <f t="shared" si="0"/>
        <v>0</v>
      </c>
    </row>
    <row r="9" spans="1:11" ht="19.5" customHeight="1">
      <c r="A9" s="301">
        <v>4</v>
      </c>
      <c r="B9" s="299"/>
      <c r="C9" s="299"/>
      <c r="D9" s="299"/>
      <c r="E9" s="292"/>
      <c r="F9" s="369"/>
      <c r="G9" s="292"/>
      <c r="H9" s="307"/>
      <c r="I9" s="292"/>
      <c r="J9" s="307"/>
      <c r="K9" s="166">
        <f t="shared" si="0"/>
        <v>0</v>
      </c>
    </row>
    <row r="10" spans="1:11" ht="19.5" customHeight="1">
      <c r="A10" s="301">
        <v>5</v>
      </c>
      <c r="B10" s="299"/>
      <c r="C10" s="299"/>
      <c r="D10" s="299"/>
      <c r="E10" s="292"/>
      <c r="F10" s="369"/>
      <c r="G10" s="292"/>
      <c r="H10" s="307"/>
      <c r="I10" s="292"/>
      <c r="J10" s="307"/>
      <c r="K10" s="166">
        <f t="shared" si="0"/>
        <v>0</v>
      </c>
    </row>
    <row r="11" spans="1:11" ht="19.5" customHeight="1">
      <c r="A11" s="301">
        <v>6</v>
      </c>
      <c r="B11" s="299"/>
      <c r="C11" s="299"/>
      <c r="D11" s="299"/>
      <c r="E11" s="292"/>
      <c r="F11" s="369"/>
      <c r="G11" s="292"/>
      <c r="H11" s="307"/>
      <c r="I11" s="292"/>
      <c r="J11" s="307"/>
      <c r="K11" s="166">
        <f t="shared" si="0"/>
        <v>0</v>
      </c>
    </row>
    <row r="12" spans="1:11" ht="19.5" customHeight="1">
      <c r="A12" s="301">
        <v>7</v>
      </c>
      <c r="B12" s="299"/>
      <c r="C12" s="299"/>
      <c r="D12" s="299"/>
      <c r="E12" s="292"/>
      <c r="F12" s="369"/>
      <c r="G12" s="292"/>
      <c r="H12" s="307"/>
      <c r="I12" s="292"/>
      <c r="J12" s="307"/>
      <c r="K12" s="166">
        <f t="shared" si="0"/>
        <v>0</v>
      </c>
    </row>
    <row r="13" spans="1:11" ht="19.5" customHeight="1">
      <c r="A13" s="301">
        <v>8</v>
      </c>
      <c r="B13" s="299"/>
      <c r="C13" s="299"/>
      <c r="D13" s="299"/>
      <c r="E13" s="292"/>
      <c r="F13" s="369"/>
      <c r="G13" s="292"/>
      <c r="H13" s="307"/>
      <c r="I13" s="292"/>
      <c r="J13" s="307"/>
      <c r="K13" s="166">
        <f t="shared" si="0"/>
        <v>0</v>
      </c>
    </row>
    <row r="14" spans="1:11" ht="19.5" customHeight="1">
      <c r="A14" s="301">
        <v>9</v>
      </c>
      <c r="B14" s="299"/>
      <c r="C14" s="299"/>
      <c r="D14" s="299"/>
      <c r="E14" s="292"/>
      <c r="F14" s="369"/>
      <c r="G14" s="292"/>
      <c r="H14" s="307"/>
      <c r="I14" s="292"/>
      <c r="J14" s="307"/>
      <c r="K14" s="166">
        <f t="shared" si="0"/>
        <v>0</v>
      </c>
    </row>
    <row r="15" spans="1:11" ht="19.5" customHeight="1">
      <c r="A15" s="301">
        <v>10</v>
      </c>
      <c r="B15" s="299"/>
      <c r="C15" s="299"/>
      <c r="D15" s="299"/>
      <c r="E15" s="292"/>
      <c r="F15" s="369"/>
      <c r="G15" s="292"/>
      <c r="H15" s="307"/>
      <c r="I15" s="292"/>
      <c r="J15" s="307"/>
      <c r="K15" s="166">
        <f t="shared" si="0"/>
        <v>0</v>
      </c>
    </row>
    <row r="16" spans="1:11" ht="19.5" customHeight="1">
      <c r="A16" s="301">
        <v>11</v>
      </c>
      <c r="B16" s="299"/>
      <c r="C16" s="299"/>
      <c r="D16" s="299"/>
      <c r="E16" s="292"/>
      <c r="F16" s="369"/>
      <c r="G16" s="292"/>
      <c r="H16" s="307"/>
      <c r="I16" s="292"/>
      <c r="J16" s="307"/>
      <c r="K16" s="166">
        <f t="shared" si="0"/>
        <v>0</v>
      </c>
    </row>
    <row r="17" spans="1:11" ht="19.5" customHeight="1">
      <c r="A17" s="301">
        <v>12</v>
      </c>
      <c r="B17" s="299"/>
      <c r="C17" s="299"/>
      <c r="D17" s="299"/>
      <c r="E17" s="292"/>
      <c r="F17" s="369"/>
      <c r="G17" s="292"/>
      <c r="H17" s="307"/>
      <c r="I17" s="292"/>
      <c r="J17" s="307"/>
      <c r="K17" s="166">
        <f t="shared" si="0"/>
        <v>0</v>
      </c>
    </row>
    <row r="18" spans="1:11" ht="19.5" customHeight="1">
      <c r="A18" s="301">
        <v>13</v>
      </c>
      <c r="B18" s="299"/>
      <c r="C18" s="299"/>
      <c r="D18" s="299"/>
      <c r="E18" s="292"/>
      <c r="F18" s="369"/>
      <c r="G18" s="292"/>
      <c r="H18" s="307"/>
      <c r="I18" s="292"/>
      <c r="J18" s="307"/>
      <c r="K18" s="166">
        <f t="shared" si="0"/>
        <v>0</v>
      </c>
    </row>
    <row r="19" spans="1:11" ht="19.5" customHeight="1">
      <c r="A19" s="301">
        <v>14</v>
      </c>
      <c r="B19" s="299"/>
      <c r="C19" s="299"/>
      <c r="D19" s="299"/>
      <c r="E19" s="292"/>
      <c r="F19" s="369"/>
      <c r="G19" s="292"/>
      <c r="H19" s="307"/>
      <c r="I19" s="292"/>
      <c r="J19" s="307"/>
      <c r="K19" s="166">
        <f t="shared" si="0"/>
        <v>0</v>
      </c>
    </row>
    <row r="20" spans="1:11" ht="19.5" customHeight="1">
      <c r="A20" s="301">
        <v>15</v>
      </c>
      <c r="B20" s="299"/>
      <c r="C20" s="299"/>
      <c r="D20" s="299"/>
      <c r="E20" s="292"/>
      <c r="F20" s="369"/>
      <c r="G20" s="292"/>
      <c r="H20" s="307"/>
      <c r="I20" s="292"/>
      <c r="J20" s="307"/>
      <c r="K20" s="166">
        <f>E20*F20</f>
        <v>0</v>
      </c>
    </row>
    <row r="21" spans="1:11" ht="19.5" customHeight="1">
      <c r="A21" s="573" t="s">
        <v>67</v>
      </c>
      <c r="B21" s="574"/>
      <c r="C21" s="574"/>
      <c r="D21" s="574"/>
      <c r="E21" s="574"/>
      <c r="F21" s="574"/>
      <c r="G21" s="574"/>
      <c r="H21" s="574"/>
      <c r="I21" s="574"/>
      <c r="J21" s="575"/>
      <c r="K21" s="246">
        <f>SUM(K6:K20)</f>
        <v>0</v>
      </c>
    </row>
    <row r="22" ht="19.5" customHeight="1"/>
    <row r="23" ht="19.5" customHeight="1"/>
  </sheetData>
  <sheetProtection formatCells="0" formatColumns="0" formatRows="0" insertRows="0" deleteRows="0" sort="0" autoFilter="0"/>
  <mergeCells count="3">
    <mergeCell ref="B3:K3"/>
    <mergeCell ref="B2:K2"/>
    <mergeCell ref="A21:J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4"/>
  <headerFooter>
    <oddFooter xml:space="preserve">&amp;LProjekts "Vidzeme iekļauj" </oddFooter>
  </headerFooter>
  <colBreaks count="1" manualBreakCount="1">
    <brk id="11" max="65535" man="1"/>
  </colBreaks>
  <legacyDrawing r:id="rId2"/>
  <tableParts>
    <tablePart r:id="rId3"/>
  </tablePar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P73"/>
  <sheetViews>
    <sheetView zoomScale="91" zoomScaleNormal="91" zoomScalePageLayoutView="0" workbookViewId="0" topLeftCell="A1">
      <selection activeCell="J6" sqref="J6"/>
    </sheetView>
  </sheetViews>
  <sheetFormatPr defaultColWidth="9.28125" defaultRowHeight="15"/>
  <cols>
    <col min="1" max="1" width="12.00390625" style="79" customWidth="1"/>
    <col min="2" max="2" width="23.421875" style="79" customWidth="1"/>
    <col min="3" max="3" width="17.00390625" style="79" customWidth="1"/>
    <col min="4" max="4" width="21.28125" style="79" customWidth="1"/>
    <col min="5" max="5" width="28.57421875" style="32" customWidth="1"/>
    <col min="6" max="6" width="16.421875" style="32" customWidth="1"/>
    <col min="7" max="7" width="14.7109375" style="32" customWidth="1"/>
    <col min="8" max="8" width="15.57421875" style="32" customWidth="1"/>
    <col min="9" max="11" width="13.28125" style="32" customWidth="1"/>
    <col min="12" max="12" width="13.00390625" style="79" customWidth="1"/>
    <col min="13" max="13" width="13.7109375" style="32" customWidth="1"/>
    <col min="14" max="14" width="13.421875" style="32" customWidth="1"/>
    <col min="15" max="15" width="11.28125" style="32" customWidth="1"/>
    <col min="16" max="16" width="9.28125" style="32" customWidth="1"/>
    <col min="17" max="17" width="63.00390625" style="32" customWidth="1"/>
    <col min="18" max="16384" width="9.28125" style="32" customWidth="1"/>
  </cols>
  <sheetData>
    <row r="1" spans="1:14" ht="21" customHeight="1">
      <c r="A1" s="172" t="s">
        <v>34</v>
      </c>
      <c r="B1" s="580" t="s">
        <v>212</v>
      </c>
      <c r="C1" s="580"/>
      <c r="D1" s="580"/>
      <c r="E1" s="580"/>
      <c r="F1" s="580"/>
      <c r="G1" s="580"/>
      <c r="H1" s="580"/>
      <c r="I1" s="580"/>
      <c r="J1" s="580"/>
      <c r="K1" s="580"/>
      <c r="L1" s="580"/>
      <c r="M1" s="580"/>
      <c r="N1" s="580"/>
    </row>
    <row r="2" spans="1:14" ht="15.75" thickBot="1">
      <c r="A2" s="88"/>
      <c r="B2" s="88"/>
      <c r="C2" s="88"/>
      <c r="D2" s="88"/>
      <c r="E2" s="89"/>
      <c r="F2" s="89"/>
      <c r="G2" s="89"/>
      <c r="H2" s="89"/>
      <c r="I2" s="89"/>
      <c r="J2" s="89"/>
      <c r="K2" s="89"/>
      <c r="L2" s="88"/>
      <c r="M2" s="89"/>
      <c r="N2" s="89"/>
    </row>
    <row r="3" spans="1:16" s="8" customFormat="1" ht="27.75" customHeight="1">
      <c r="A3" s="593" t="s">
        <v>138</v>
      </c>
      <c r="B3" s="598" t="s">
        <v>190</v>
      </c>
      <c r="C3" s="600" t="s">
        <v>195</v>
      </c>
      <c r="D3" s="606" t="s">
        <v>218</v>
      </c>
      <c r="E3" s="607"/>
      <c r="F3" s="607"/>
      <c r="G3" s="607"/>
      <c r="H3" s="607"/>
      <c r="I3" s="608"/>
      <c r="J3" s="603" t="s">
        <v>159</v>
      </c>
      <c r="K3" s="604"/>
      <c r="L3" s="588" t="s">
        <v>171</v>
      </c>
      <c r="M3" s="589"/>
      <c r="N3" s="586" t="s">
        <v>153</v>
      </c>
      <c r="P3" s="87"/>
    </row>
    <row r="4" spans="1:14" ht="60" customHeight="1" thickBot="1">
      <c r="A4" s="594"/>
      <c r="B4" s="599"/>
      <c r="C4" s="601"/>
      <c r="D4" s="391" t="s">
        <v>217</v>
      </c>
      <c r="E4" s="176" t="s">
        <v>219</v>
      </c>
      <c r="F4" s="176" t="s">
        <v>158</v>
      </c>
      <c r="G4" s="176" t="s">
        <v>161</v>
      </c>
      <c r="H4" s="176" t="s">
        <v>162</v>
      </c>
      <c r="I4" s="177" t="s">
        <v>199</v>
      </c>
      <c r="J4" s="178" t="s">
        <v>164</v>
      </c>
      <c r="K4" s="177" t="s">
        <v>163</v>
      </c>
      <c r="L4" s="178" t="s">
        <v>164</v>
      </c>
      <c r="M4" s="177" t="s">
        <v>163</v>
      </c>
      <c r="N4" s="587"/>
    </row>
    <row r="5" spans="1:14" ht="19.5" customHeight="1">
      <c r="A5" s="350">
        <v>1</v>
      </c>
      <c r="B5" s="381"/>
      <c r="C5" s="381"/>
      <c r="D5" s="443"/>
      <c r="E5" s="437"/>
      <c r="F5" s="387"/>
      <c r="G5" s="388"/>
      <c r="H5" s="389"/>
      <c r="I5" s="390">
        <f>F5*H5</f>
        <v>0</v>
      </c>
      <c r="J5" s="352"/>
      <c r="K5" s="351"/>
      <c r="L5" s="352"/>
      <c r="M5" s="351"/>
      <c r="N5" s="353"/>
    </row>
    <row r="6" spans="1:14" ht="19.5" customHeight="1">
      <c r="A6" s="291">
        <v>2</v>
      </c>
      <c r="B6" s="299"/>
      <c r="C6" s="299"/>
      <c r="D6" s="292"/>
      <c r="E6" s="438"/>
      <c r="F6" s="293"/>
      <c r="G6" s="383"/>
      <c r="H6" s="369"/>
      <c r="I6" s="243">
        <f>F6*H6</f>
        <v>0</v>
      </c>
      <c r="J6" s="307"/>
      <c r="K6" s="293"/>
      <c r="L6" s="307"/>
      <c r="M6" s="293"/>
      <c r="N6" s="298"/>
    </row>
    <row r="7" spans="1:14" ht="19.5" customHeight="1">
      <c r="A7" s="290">
        <v>3</v>
      </c>
      <c r="B7" s="324"/>
      <c r="C7" s="324"/>
      <c r="D7" s="427"/>
      <c r="E7" s="439"/>
      <c r="F7" s="294"/>
      <c r="G7" s="384"/>
      <c r="H7" s="379"/>
      <c r="I7" s="247">
        <f aca="true" t="shared" si="0" ref="I7:I28">F7*H7</f>
        <v>0</v>
      </c>
      <c r="J7" s="349"/>
      <c r="K7" s="294"/>
      <c r="L7" s="349"/>
      <c r="M7" s="294"/>
      <c r="N7" s="297"/>
    </row>
    <row r="8" spans="1:14" ht="19.5" customHeight="1">
      <c r="A8" s="291">
        <v>4</v>
      </c>
      <c r="B8" s="299"/>
      <c r="C8" s="299"/>
      <c r="D8" s="292"/>
      <c r="E8" s="440"/>
      <c r="F8" s="295"/>
      <c r="G8" s="377"/>
      <c r="H8" s="369"/>
      <c r="I8" s="243">
        <f t="shared" si="0"/>
        <v>0</v>
      </c>
      <c r="J8" s="307"/>
      <c r="K8" s="295"/>
      <c r="L8" s="307"/>
      <c r="M8" s="295"/>
      <c r="N8" s="298"/>
    </row>
    <row r="9" spans="1:14" ht="19.5" customHeight="1">
      <c r="A9" s="290">
        <v>5</v>
      </c>
      <c r="B9" s="324"/>
      <c r="C9" s="324"/>
      <c r="D9" s="427"/>
      <c r="E9" s="441"/>
      <c r="F9" s="296"/>
      <c r="G9" s="375"/>
      <c r="H9" s="379"/>
      <c r="I9" s="247">
        <f t="shared" si="0"/>
        <v>0</v>
      </c>
      <c r="J9" s="349"/>
      <c r="K9" s="296"/>
      <c r="L9" s="349"/>
      <c r="M9" s="294"/>
      <c r="N9" s="297"/>
    </row>
    <row r="10" spans="1:14" ht="19.5" customHeight="1">
      <c r="A10" s="291">
        <v>6</v>
      </c>
      <c r="B10" s="299"/>
      <c r="C10" s="299"/>
      <c r="D10" s="292"/>
      <c r="E10" s="440"/>
      <c r="F10" s="295"/>
      <c r="G10" s="377"/>
      <c r="H10" s="369"/>
      <c r="I10" s="243">
        <f t="shared" si="0"/>
        <v>0</v>
      </c>
      <c r="J10" s="307"/>
      <c r="K10" s="293"/>
      <c r="L10" s="307"/>
      <c r="M10" s="295"/>
      <c r="N10" s="298"/>
    </row>
    <row r="11" spans="1:14" ht="19.5" customHeight="1">
      <c r="A11" s="290">
        <v>7</v>
      </c>
      <c r="B11" s="324"/>
      <c r="C11" s="324"/>
      <c r="D11" s="427"/>
      <c r="E11" s="441"/>
      <c r="F11" s="296"/>
      <c r="G11" s="375"/>
      <c r="H11" s="379"/>
      <c r="I11" s="247">
        <f t="shared" si="0"/>
        <v>0</v>
      </c>
      <c r="J11" s="349"/>
      <c r="K11" s="294"/>
      <c r="L11" s="349"/>
      <c r="M11" s="294"/>
      <c r="N11" s="297"/>
    </row>
    <row r="12" spans="1:14" ht="19.5" customHeight="1">
      <c r="A12" s="291">
        <v>8</v>
      </c>
      <c r="B12" s="299"/>
      <c r="C12" s="299"/>
      <c r="D12" s="292"/>
      <c r="E12" s="440"/>
      <c r="F12" s="295"/>
      <c r="G12" s="377"/>
      <c r="H12" s="369"/>
      <c r="I12" s="243">
        <f t="shared" si="0"/>
        <v>0</v>
      </c>
      <c r="J12" s="307"/>
      <c r="K12" s="295"/>
      <c r="L12" s="307"/>
      <c r="M12" s="295"/>
      <c r="N12" s="298"/>
    </row>
    <row r="13" spans="1:14" ht="19.5" customHeight="1">
      <c r="A13" s="290">
        <v>9</v>
      </c>
      <c r="B13" s="324"/>
      <c r="C13" s="324"/>
      <c r="D13" s="427"/>
      <c r="E13" s="441"/>
      <c r="F13" s="296"/>
      <c r="G13" s="375"/>
      <c r="H13" s="379"/>
      <c r="I13" s="247">
        <f t="shared" si="0"/>
        <v>0</v>
      </c>
      <c r="J13" s="349"/>
      <c r="K13" s="296"/>
      <c r="L13" s="349"/>
      <c r="M13" s="294"/>
      <c r="N13" s="297"/>
    </row>
    <row r="14" spans="1:14" ht="19.5" customHeight="1" thickBot="1">
      <c r="A14" s="291">
        <v>10</v>
      </c>
      <c r="B14" s="299"/>
      <c r="C14" s="299"/>
      <c r="D14" s="292"/>
      <c r="E14" s="440"/>
      <c r="F14" s="295"/>
      <c r="G14" s="377"/>
      <c r="H14" s="369"/>
      <c r="I14" s="243">
        <f t="shared" si="0"/>
        <v>0</v>
      </c>
      <c r="J14" s="307"/>
      <c r="K14" s="293"/>
      <c r="L14" s="307"/>
      <c r="M14" s="295"/>
      <c r="N14" s="298"/>
    </row>
    <row r="15" spans="1:14" ht="19.5" customHeight="1" hidden="1">
      <c r="A15" s="290">
        <v>11</v>
      </c>
      <c r="B15" s="324"/>
      <c r="C15" s="324"/>
      <c r="D15" s="427"/>
      <c r="E15" s="441"/>
      <c r="F15" s="296"/>
      <c r="G15" s="375"/>
      <c r="H15" s="379"/>
      <c r="I15" s="247">
        <f t="shared" si="0"/>
        <v>0</v>
      </c>
      <c r="J15" s="349"/>
      <c r="K15" s="294"/>
      <c r="L15" s="349"/>
      <c r="M15" s="294"/>
      <c r="N15" s="297"/>
    </row>
    <row r="16" spans="1:14" ht="19.5" customHeight="1" hidden="1">
      <c r="A16" s="291">
        <v>12</v>
      </c>
      <c r="B16" s="299"/>
      <c r="C16" s="299"/>
      <c r="D16" s="292"/>
      <c r="E16" s="440"/>
      <c r="F16" s="295"/>
      <c r="G16" s="377"/>
      <c r="H16" s="369"/>
      <c r="I16" s="243">
        <f t="shared" si="0"/>
        <v>0</v>
      </c>
      <c r="J16" s="307"/>
      <c r="K16" s="295"/>
      <c r="L16" s="307"/>
      <c r="M16" s="295"/>
      <c r="N16" s="298"/>
    </row>
    <row r="17" spans="1:14" ht="19.5" customHeight="1" hidden="1">
      <c r="A17" s="290">
        <v>13</v>
      </c>
      <c r="B17" s="324"/>
      <c r="C17" s="324"/>
      <c r="D17" s="427"/>
      <c r="E17" s="441"/>
      <c r="F17" s="296"/>
      <c r="G17" s="375"/>
      <c r="H17" s="379"/>
      <c r="I17" s="247">
        <f t="shared" si="0"/>
        <v>0</v>
      </c>
      <c r="J17" s="349"/>
      <c r="K17" s="296"/>
      <c r="L17" s="349"/>
      <c r="M17" s="294"/>
      <c r="N17" s="297"/>
    </row>
    <row r="18" spans="1:14" ht="19.5" customHeight="1" hidden="1">
      <c r="A18" s="291">
        <v>14</v>
      </c>
      <c r="B18" s="299"/>
      <c r="C18" s="299"/>
      <c r="D18" s="292"/>
      <c r="E18" s="440"/>
      <c r="F18" s="295"/>
      <c r="G18" s="377"/>
      <c r="H18" s="369"/>
      <c r="I18" s="243">
        <f t="shared" si="0"/>
        <v>0</v>
      </c>
      <c r="J18" s="307"/>
      <c r="K18" s="293"/>
      <c r="L18" s="307"/>
      <c r="M18" s="295"/>
      <c r="N18" s="298"/>
    </row>
    <row r="19" spans="1:14" ht="19.5" customHeight="1" hidden="1">
      <c r="A19" s="290">
        <v>15</v>
      </c>
      <c r="B19" s="324"/>
      <c r="C19" s="324"/>
      <c r="D19" s="427"/>
      <c r="E19" s="441"/>
      <c r="F19" s="296"/>
      <c r="G19" s="375"/>
      <c r="H19" s="379"/>
      <c r="I19" s="247">
        <f t="shared" si="0"/>
        <v>0</v>
      </c>
      <c r="J19" s="349"/>
      <c r="K19" s="294"/>
      <c r="L19" s="349"/>
      <c r="M19" s="294"/>
      <c r="N19" s="297"/>
    </row>
    <row r="20" spans="1:14" ht="19.5" customHeight="1" hidden="1">
      <c r="A20" s="291">
        <v>16</v>
      </c>
      <c r="B20" s="299"/>
      <c r="C20" s="299"/>
      <c r="D20" s="292"/>
      <c r="E20" s="440"/>
      <c r="F20" s="295"/>
      <c r="G20" s="377"/>
      <c r="H20" s="369"/>
      <c r="I20" s="243">
        <f t="shared" si="0"/>
        <v>0</v>
      </c>
      <c r="J20" s="307"/>
      <c r="K20" s="295"/>
      <c r="L20" s="307"/>
      <c r="M20" s="295"/>
      <c r="N20" s="298"/>
    </row>
    <row r="21" spans="1:14" ht="19.5" customHeight="1" hidden="1">
      <c r="A21" s="290">
        <v>17</v>
      </c>
      <c r="B21" s="324"/>
      <c r="C21" s="324"/>
      <c r="D21" s="427"/>
      <c r="E21" s="441"/>
      <c r="F21" s="296"/>
      <c r="G21" s="375"/>
      <c r="H21" s="379"/>
      <c r="I21" s="247">
        <f t="shared" si="0"/>
        <v>0</v>
      </c>
      <c r="J21" s="349"/>
      <c r="K21" s="296"/>
      <c r="L21" s="349"/>
      <c r="M21" s="294"/>
      <c r="N21" s="297"/>
    </row>
    <row r="22" spans="1:14" ht="19.5" customHeight="1" hidden="1">
      <c r="A22" s="291">
        <v>18</v>
      </c>
      <c r="B22" s="299"/>
      <c r="C22" s="299"/>
      <c r="D22" s="292"/>
      <c r="E22" s="438"/>
      <c r="F22" s="293"/>
      <c r="G22" s="383"/>
      <c r="H22" s="369"/>
      <c r="I22" s="243">
        <f t="shared" si="0"/>
        <v>0</v>
      </c>
      <c r="J22" s="307"/>
      <c r="K22" s="293"/>
      <c r="L22" s="307"/>
      <c r="M22" s="295"/>
      <c r="N22" s="298"/>
    </row>
    <row r="23" spans="1:14" ht="19.5" customHeight="1" hidden="1">
      <c r="A23" s="290">
        <v>19</v>
      </c>
      <c r="B23" s="324"/>
      <c r="C23" s="324"/>
      <c r="D23" s="427"/>
      <c r="E23" s="439"/>
      <c r="F23" s="294"/>
      <c r="G23" s="384"/>
      <c r="H23" s="379"/>
      <c r="I23" s="247">
        <f t="shared" si="0"/>
        <v>0</v>
      </c>
      <c r="J23" s="349"/>
      <c r="K23" s="294"/>
      <c r="L23" s="349"/>
      <c r="M23" s="294"/>
      <c r="N23" s="297"/>
    </row>
    <row r="24" spans="1:14" ht="19.5" customHeight="1" hidden="1">
      <c r="A24" s="291">
        <v>20</v>
      </c>
      <c r="B24" s="299"/>
      <c r="C24" s="299"/>
      <c r="D24" s="292"/>
      <c r="E24" s="440"/>
      <c r="F24" s="295"/>
      <c r="G24" s="377"/>
      <c r="H24" s="369"/>
      <c r="I24" s="243">
        <f t="shared" si="0"/>
        <v>0</v>
      </c>
      <c r="J24" s="307"/>
      <c r="K24" s="295"/>
      <c r="L24" s="307"/>
      <c r="M24" s="295"/>
      <c r="N24" s="298"/>
    </row>
    <row r="25" spans="1:14" ht="19.5" customHeight="1" hidden="1">
      <c r="A25" s="290">
        <v>21</v>
      </c>
      <c r="B25" s="324"/>
      <c r="C25" s="324"/>
      <c r="D25" s="427"/>
      <c r="E25" s="441"/>
      <c r="F25" s="296"/>
      <c r="G25" s="375"/>
      <c r="H25" s="379"/>
      <c r="I25" s="247">
        <f t="shared" si="0"/>
        <v>0</v>
      </c>
      <c r="J25" s="349"/>
      <c r="K25" s="296"/>
      <c r="L25" s="349"/>
      <c r="M25" s="294"/>
      <c r="N25" s="297"/>
    </row>
    <row r="26" spans="1:14" ht="19.5" customHeight="1" hidden="1">
      <c r="A26" s="291">
        <v>22</v>
      </c>
      <c r="B26" s="299"/>
      <c r="C26" s="299"/>
      <c r="D26" s="292"/>
      <c r="E26" s="440"/>
      <c r="F26" s="295"/>
      <c r="G26" s="377"/>
      <c r="H26" s="369"/>
      <c r="I26" s="243">
        <f t="shared" si="0"/>
        <v>0</v>
      </c>
      <c r="J26" s="307"/>
      <c r="K26" s="293"/>
      <c r="L26" s="307"/>
      <c r="M26" s="295"/>
      <c r="N26" s="298"/>
    </row>
    <row r="27" spans="1:14" ht="19.5" customHeight="1" hidden="1">
      <c r="A27" s="290">
        <v>23</v>
      </c>
      <c r="B27" s="324"/>
      <c r="C27" s="324"/>
      <c r="D27" s="427"/>
      <c r="E27" s="441"/>
      <c r="F27" s="296"/>
      <c r="G27" s="375"/>
      <c r="H27" s="379"/>
      <c r="I27" s="247">
        <f t="shared" si="0"/>
        <v>0</v>
      </c>
      <c r="J27" s="349"/>
      <c r="K27" s="294"/>
      <c r="L27" s="349"/>
      <c r="M27" s="294"/>
      <c r="N27" s="297"/>
    </row>
    <row r="28" spans="1:14" ht="19.5" customHeight="1" hidden="1" thickBot="1">
      <c r="A28" s="291">
        <v>24</v>
      </c>
      <c r="B28" s="382"/>
      <c r="C28" s="382"/>
      <c r="D28" s="444"/>
      <c r="E28" s="442"/>
      <c r="F28" s="354"/>
      <c r="G28" s="385"/>
      <c r="H28" s="386"/>
      <c r="I28" s="355">
        <f t="shared" si="0"/>
        <v>0</v>
      </c>
      <c r="J28" s="356"/>
      <c r="K28" s="354"/>
      <c r="L28" s="356"/>
      <c r="M28" s="354"/>
      <c r="N28" s="357"/>
    </row>
    <row r="29" spans="1:14" ht="15.75" customHeight="1" thickBot="1">
      <c r="A29" s="577" t="s">
        <v>67</v>
      </c>
      <c r="B29" s="578"/>
      <c r="C29" s="578"/>
      <c r="D29" s="578"/>
      <c r="E29" s="578"/>
      <c r="F29" s="578"/>
      <c r="G29" s="578"/>
      <c r="H29" s="579"/>
      <c r="I29" s="171">
        <f>SUM(I5:I28)</f>
        <v>0</v>
      </c>
      <c r="J29" s="595"/>
      <c r="K29" s="596"/>
      <c r="L29" s="596"/>
      <c r="M29" s="596"/>
      <c r="N29" s="597"/>
    </row>
    <row r="30" spans="1:14" ht="15" customHeight="1">
      <c r="A30" s="94"/>
      <c r="B30" s="2"/>
      <c r="C30" s="2"/>
      <c r="D30" s="2"/>
      <c r="E30" s="590" t="s">
        <v>198</v>
      </c>
      <c r="F30" s="156" t="s">
        <v>36</v>
      </c>
      <c r="G30" s="609" t="s">
        <v>37</v>
      </c>
      <c r="H30" s="609"/>
      <c r="I30" s="609"/>
      <c r="J30" s="609"/>
      <c r="K30" s="609"/>
      <c r="L30" s="157">
        <f>SUMIF($D$5:$I$28,F30,$I$5:$I$28)</f>
        <v>0</v>
      </c>
      <c r="M30" s="95"/>
      <c r="N30" s="95"/>
    </row>
    <row r="31" spans="1:14" ht="32.25" customHeight="1">
      <c r="A31" s="94"/>
      <c r="B31" s="2"/>
      <c r="C31" s="2"/>
      <c r="D31" s="2"/>
      <c r="E31" s="591"/>
      <c r="F31" s="7" t="s">
        <v>38</v>
      </c>
      <c r="G31" s="542" t="s">
        <v>39</v>
      </c>
      <c r="H31" s="542"/>
      <c r="I31" s="542"/>
      <c r="J31" s="542"/>
      <c r="K31" s="542"/>
      <c r="L31" s="92">
        <f>SUMIF($D$5:$I$28,F31,$I$5:$I$28)</f>
        <v>0</v>
      </c>
      <c r="M31" s="95"/>
      <c r="N31" s="95"/>
    </row>
    <row r="32" spans="1:14" ht="15" customHeight="1">
      <c r="A32" s="94"/>
      <c r="B32" s="2"/>
      <c r="C32" s="2"/>
      <c r="D32" s="2"/>
      <c r="E32" s="591"/>
      <c r="F32" s="7" t="s">
        <v>40</v>
      </c>
      <c r="G32" s="542" t="s">
        <v>41</v>
      </c>
      <c r="H32" s="542"/>
      <c r="I32" s="542"/>
      <c r="J32" s="542"/>
      <c r="K32" s="542"/>
      <c r="L32" s="92">
        <f>SUMIF($D$5:$I$28,F32,$I$5:$I$28)</f>
        <v>0</v>
      </c>
      <c r="M32" s="95"/>
      <c r="N32" s="95"/>
    </row>
    <row r="33" spans="1:14" ht="15" customHeight="1">
      <c r="A33" s="94"/>
      <c r="B33" s="2"/>
      <c r="C33" s="2"/>
      <c r="D33" s="2"/>
      <c r="E33" s="591"/>
      <c r="F33" s="7" t="s">
        <v>42</v>
      </c>
      <c r="G33" s="542" t="s">
        <v>73</v>
      </c>
      <c r="H33" s="542"/>
      <c r="I33" s="542"/>
      <c r="J33" s="542"/>
      <c r="K33" s="542"/>
      <c r="L33" s="92">
        <f>SUMIF($D$5:$I$28,F33,$I$5:$I$28)</f>
        <v>0</v>
      </c>
      <c r="M33" s="95"/>
      <c r="N33" s="95"/>
    </row>
    <row r="34" spans="1:14" ht="15" customHeight="1" thickBot="1">
      <c r="A34" s="94"/>
      <c r="B34" s="2"/>
      <c r="C34" s="2"/>
      <c r="D34" s="2"/>
      <c r="E34" s="592"/>
      <c r="F34" s="98" t="s">
        <v>44</v>
      </c>
      <c r="G34" s="605" t="s">
        <v>45</v>
      </c>
      <c r="H34" s="605"/>
      <c r="I34" s="605"/>
      <c r="J34" s="605"/>
      <c r="K34" s="605"/>
      <c r="L34" s="99">
        <f>SUMIF($D$5:$I$28,F34,$I$5:$I$28)</f>
        <v>0</v>
      </c>
      <c r="M34" s="95"/>
      <c r="N34" s="95"/>
    </row>
    <row r="36" spans="1:4" ht="15">
      <c r="A36" s="32"/>
      <c r="B36" s="32"/>
      <c r="C36" s="32"/>
      <c r="D36" s="32"/>
    </row>
    <row r="37" spans="1:4" ht="15">
      <c r="A37" s="32"/>
      <c r="B37" s="32"/>
      <c r="C37" s="32"/>
      <c r="D37" s="32"/>
    </row>
    <row r="38" spans="1:4" ht="61.5" customHeight="1">
      <c r="A38" s="32"/>
      <c r="B38" s="32"/>
      <c r="C38" s="32"/>
      <c r="D38" s="32"/>
    </row>
    <row r="39" spans="1:13" ht="21" customHeight="1">
      <c r="A39" s="196" t="s">
        <v>251</v>
      </c>
      <c r="B39" s="584" t="s">
        <v>216</v>
      </c>
      <c r="C39" s="584"/>
      <c r="D39" s="584"/>
      <c r="E39" s="584"/>
      <c r="F39" s="584"/>
      <c r="G39" s="584"/>
      <c r="H39" s="584"/>
      <c r="I39" s="584"/>
      <c r="J39" s="584"/>
      <c r="K39" s="584"/>
      <c r="L39" s="584"/>
      <c r="M39" s="584"/>
    </row>
    <row r="40" spans="1:12" ht="15">
      <c r="A40" s="32"/>
      <c r="B40" s="103"/>
      <c r="C40" s="103"/>
      <c r="D40" s="103"/>
      <c r="E40" s="103"/>
      <c r="F40" s="103"/>
      <c r="G40" s="103"/>
      <c r="H40" s="103"/>
      <c r="I40" s="103"/>
      <c r="J40" s="103"/>
      <c r="K40" s="103"/>
      <c r="L40" s="103"/>
    </row>
    <row r="41" spans="1:13" s="47" customFormat="1" ht="60">
      <c r="A41" s="358" t="s">
        <v>57</v>
      </c>
      <c r="B41" s="359" t="s">
        <v>190</v>
      </c>
      <c r="C41" s="359" t="s">
        <v>195</v>
      </c>
      <c r="D41" s="360" t="s">
        <v>192</v>
      </c>
      <c r="E41" s="359" t="s">
        <v>214</v>
      </c>
      <c r="F41" s="359" t="s">
        <v>187</v>
      </c>
      <c r="G41" s="359" t="s">
        <v>69</v>
      </c>
      <c r="H41" s="359" t="s">
        <v>58</v>
      </c>
      <c r="I41" s="360" t="s">
        <v>178</v>
      </c>
      <c r="J41" s="361" t="s">
        <v>200</v>
      </c>
      <c r="K41" s="361" t="s">
        <v>79</v>
      </c>
      <c r="L41" s="362" t="s">
        <v>185</v>
      </c>
      <c r="M41" s="360" t="s">
        <v>215</v>
      </c>
    </row>
    <row r="42" spans="1:13" ht="19.5" customHeight="1">
      <c r="A42" s="363">
        <v>1</v>
      </c>
      <c r="B42" s="299"/>
      <c r="C42" s="299"/>
      <c r="D42" s="299"/>
      <c r="E42" s="299"/>
      <c r="F42" s="300"/>
      <c r="G42" s="300"/>
      <c r="H42" s="370"/>
      <c r="I42" s="300"/>
      <c r="J42" s="349"/>
      <c r="K42" s="300"/>
      <c r="L42" s="349"/>
      <c r="M42" s="243">
        <f>G42*H42</f>
        <v>0</v>
      </c>
    </row>
    <row r="43" spans="1:13" ht="19.5" customHeight="1">
      <c r="A43" s="363">
        <v>2</v>
      </c>
      <c r="B43" s="299"/>
      <c r="C43" s="299"/>
      <c r="D43" s="299"/>
      <c r="E43" s="299"/>
      <c r="F43" s="300"/>
      <c r="G43" s="300"/>
      <c r="H43" s="370"/>
      <c r="I43" s="300"/>
      <c r="J43" s="307"/>
      <c r="K43" s="300"/>
      <c r="L43" s="307"/>
      <c r="M43" s="243">
        <f aca="true" t="shared" si="1" ref="M43:M56">G43*H43</f>
        <v>0</v>
      </c>
    </row>
    <row r="44" spans="1:13" ht="19.5" customHeight="1">
      <c r="A44" s="363">
        <v>3</v>
      </c>
      <c r="B44" s="299"/>
      <c r="C44" s="299"/>
      <c r="D44" s="299"/>
      <c r="E44" s="299"/>
      <c r="F44" s="300"/>
      <c r="G44" s="300"/>
      <c r="H44" s="370"/>
      <c r="I44" s="300"/>
      <c r="J44" s="349"/>
      <c r="K44" s="300"/>
      <c r="L44" s="349"/>
      <c r="M44" s="243">
        <f t="shared" si="1"/>
        <v>0</v>
      </c>
    </row>
    <row r="45" spans="1:13" ht="19.5" customHeight="1">
      <c r="A45" s="363">
        <v>4</v>
      </c>
      <c r="B45" s="299"/>
      <c r="C45" s="299"/>
      <c r="D45" s="299"/>
      <c r="E45" s="299"/>
      <c r="F45" s="300"/>
      <c r="G45" s="300"/>
      <c r="H45" s="370"/>
      <c r="I45" s="300"/>
      <c r="J45" s="307"/>
      <c r="K45" s="300"/>
      <c r="L45" s="307"/>
      <c r="M45" s="243">
        <f t="shared" si="1"/>
        <v>0</v>
      </c>
    </row>
    <row r="46" spans="1:13" ht="19.5" customHeight="1">
      <c r="A46" s="363">
        <v>5</v>
      </c>
      <c r="B46" s="299"/>
      <c r="C46" s="299"/>
      <c r="D46" s="299"/>
      <c r="E46" s="299"/>
      <c r="F46" s="300"/>
      <c r="G46" s="300"/>
      <c r="H46" s="370"/>
      <c r="I46" s="300"/>
      <c r="J46" s="349"/>
      <c r="K46" s="300"/>
      <c r="L46" s="349"/>
      <c r="M46" s="243">
        <f t="shared" si="1"/>
        <v>0</v>
      </c>
    </row>
    <row r="47" spans="1:13" ht="19.5" customHeight="1">
      <c r="A47" s="363">
        <v>6</v>
      </c>
      <c r="B47" s="299"/>
      <c r="C47" s="299"/>
      <c r="D47" s="299"/>
      <c r="E47" s="299"/>
      <c r="F47" s="300"/>
      <c r="G47" s="300"/>
      <c r="H47" s="370"/>
      <c r="I47" s="300"/>
      <c r="J47" s="307"/>
      <c r="K47" s="300"/>
      <c r="L47" s="307"/>
      <c r="M47" s="243">
        <f t="shared" si="1"/>
        <v>0</v>
      </c>
    </row>
    <row r="48" spans="1:13" ht="19.5" customHeight="1">
      <c r="A48" s="363">
        <v>7</v>
      </c>
      <c r="B48" s="299"/>
      <c r="C48" s="299"/>
      <c r="D48" s="299"/>
      <c r="E48" s="299"/>
      <c r="F48" s="300"/>
      <c r="G48" s="300"/>
      <c r="H48" s="370"/>
      <c r="I48" s="300"/>
      <c r="J48" s="349"/>
      <c r="K48" s="300"/>
      <c r="L48" s="349"/>
      <c r="M48" s="243">
        <f t="shared" si="1"/>
        <v>0</v>
      </c>
    </row>
    <row r="49" spans="1:13" ht="19.5" customHeight="1">
      <c r="A49" s="363">
        <v>8</v>
      </c>
      <c r="B49" s="299"/>
      <c r="C49" s="299"/>
      <c r="D49" s="299"/>
      <c r="E49" s="299"/>
      <c r="F49" s="300"/>
      <c r="G49" s="300"/>
      <c r="H49" s="370"/>
      <c r="I49" s="300"/>
      <c r="J49" s="307"/>
      <c r="K49" s="300"/>
      <c r="L49" s="307"/>
      <c r="M49" s="243">
        <f t="shared" si="1"/>
        <v>0</v>
      </c>
    </row>
    <row r="50" spans="1:13" ht="19.5" customHeight="1">
      <c r="A50" s="363">
        <v>9</v>
      </c>
      <c r="B50" s="299"/>
      <c r="C50" s="299"/>
      <c r="D50" s="299"/>
      <c r="E50" s="299"/>
      <c r="F50" s="300"/>
      <c r="G50" s="300"/>
      <c r="H50" s="370"/>
      <c r="I50" s="300"/>
      <c r="J50" s="349"/>
      <c r="K50" s="300"/>
      <c r="L50" s="349"/>
      <c r="M50" s="243">
        <f t="shared" si="1"/>
        <v>0</v>
      </c>
    </row>
    <row r="51" spans="1:13" ht="19.5" customHeight="1">
      <c r="A51" s="363">
        <v>10</v>
      </c>
      <c r="B51" s="299"/>
      <c r="C51" s="299"/>
      <c r="D51" s="299"/>
      <c r="E51" s="299"/>
      <c r="F51" s="300"/>
      <c r="G51" s="300"/>
      <c r="H51" s="370"/>
      <c r="I51" s="300"/>
      <c r="J51" s="307"/>
      <c r="K51" s="300"/>
      <c r="L51" s="307"/>
      <c r="M51" s="243">
        <f t="shared" si="1"/>
        <v>0</v>
      </c>
    </row>
    <row r="52" spans="1:13" ht="19.5" customHeight="1" hidden="1">
      <c r="A52" s="363">
        <v>11</v>
      </c>
      <c r="B52" s="299"/>
      <c r="C52" s="299"/>
      <c r="D52" s="299"/>
      <c r="E52" s="299"/>
      <c r="F52" s="300"/>
      <c r="G52" s="300"/>
      <c r="H52" s="370"/>
      <c r="I52" s="300"/>
      <c r="J52" s="349"/>
      <c r="K52" s="300"/>
      <c r="L52" s="349"/>
      <c r="M52" s="243">
        <f t="shared" si="1"/>
        <v>0</v>
      </c>
    </row>
    <row r="53" spans="1:13" ht="19.5" customHeight="1" hidden="1">
      <c r="A53" s="363">
        <v>12</v>
      </c>
      <c r="B53" s="299"/>
      <c r="C53" s="299"/>
      <c r="D53" s="299"/>
      <c r="E53" s="299"/>
      <c r="F53" s="300"/>
      <c r="G53" s="300"/>
      <c r="H53" s="370"/>
      <c r="I53" s="300"/>
      <c r="J53" s="307"/>
      <c r="K53" s="300"/>
      <c r="L53" s="307"/>
      <c r="M53" s="243">
        <f t="shared" si="1"/>
        <v>0</v>
      </c>
    </row>
    <row r="54" spans="1:13" ht="19.5" customHeight="1" hidden="1">
      <c r="A54" s="363">
        <v>13</v>
      </c>
      <c r="B54" s="299"/>
      <c r="C54" s="299"/>
      <c r="D54" s="299"/>
      <c r="E54" s="299"/>
      <c r="F54" s="300"/>
      <c r="G54" s="300"/>
      <c r="H54" s="370"/>
      <c r="I54" s="300"/>
      <c r="J54" s="349"/>
      <c r="K54" s="300"/>
      <c r="L54" s="349"/>
      <c r="M54" s="243">
        <f t="shared" si="1"/>
        <v>0</v>
      </c>
    </row>
    <row r="55" spans="1:13" ht="19.5" customHeight="1" hidden="1">
      <c r="A55" s="363">
        <v>14</v>
      </c>
      <c r="B55" s="299"/>
      <c r="C55" s="299"/>
      <c r="D55" s="299"/>
      <c r="E55" s="299"/>
      <c r="F55" s="300"/>
      <c r="G55" s="300"/>
      <c r="H55" s="370"/>
      <c r="I55" s="300"/>
      <c r="J55" s="307"/>
      <c r="K55" s="300"/>
      <c r="L55" s="307"/>
      <c r="M55" s="243">
        <f t="shared" si="1"/>
        <v>0</v>
      </c>
    </row>
    <row r="56" spans="1:13" ht="19.5" customHeight="1" hidden="1">
      <c r="A56" s="363">
        <v>15</v>
      </c>
      <c r="B56" s="299"/>
      <c r="C56" s="299"/>
      <c r="D56" s="299"/>
      <c r="E56" s="299"/>
      <c r="F56" s="300"/>
      <c r="G56" s="300"/>
      <c r="H56" s="370"/>
      <c r="I56" s="300"/>
      <c r="J56" s="349"/>
      <c r="K56" s="300"/>
      <c r="L56" s="349"/>
      <c r="M56" s="243">
        <f t="shared" si="1"/>
        <v>0</v>
      </c>
    </row>
    <row r="57" spans="1:13" ht="19.5" customHeight="1">
      <c r="A57" s="581" t="s">
        <v>67</v>
      </c>
      <c r="B57" s="582"/>
      <c r="C57" s="582"/>
      <c r="D57" s="582"/>
      <c r="E57" s="582"/>
      <c r="F57" s="582"/>
      <c r="G57" s="582"/>
      <c r="H57" s="582"/>
      <c r="I57" s="582"/>
      <c r="J57" s="582"/>
      <c r="K57" s="582"/>
      <c r="L57" s="583"/>
      <c r="M57" s="173">
        <f>SUM(M42:M56)</f>
        <v>0</v>
      </c>
    </row>
    <row r="58" spans="1:12" s="44" customFormat="1" ht="19.5" customHeight="1">
      <c r="A58" s="81"/>
      <c r="B58" s="82"/>
      <c r="C58" s="82"/>
      <c r="D58" s="82"/>
      <c r="E58" s="83"/>
      <c r="F58" s="84"/>
      <c r="G58" s="85"/>
      <c r="H58" s="84"/>
      <c r="I58" s="84"/>
      <c r="L58" s="97"/>
    </row>
    <row r="59" spans="1:14" ht="15">
      <c r="A59" s="602" t="s">
        <v>213</v>
      </c>
      <c r="B59" s="602"/>
      <c r="C59" s="602"/>
      <c r="D59" s="602"/>
      <c r="E59" s="602"/>
      <c r="F59" s="602"/>
      <c r="G59" s="602"/>
      <c r="H59" s="602"/>
      <c r="I59" s="602"/>
      <c r="J59" s="602"/>
      <c r="K59" s="602"/>
      <c r="L59" s="602"/>
      <c r="M59" s="602"/>
      <c r="N59" s="602"/>
    </row>
    <row r="60" spans="1:14" ht="15">
      <c r="A60" s="602"/>
      <c r="B60" s="602"/>
      <c r="C60" s="602"/>
      <c r="D60" s="602"/>
      <c r="E60" s="602"/>
      <c r="F60" s="602"/>
      <c r="G60" s="602"/>
      <c r="H60" s="602"/>
      <c r="I60" s="602"/>
      <c r="J60" s="602"/>
      <c r="K60" s="602"/>
      <c r="L60" s="602"/>
      <c r="M60" s="602"/>
      <c r="N60" s="602"/>
    </row>
    <row r="61" spans="1:4" ht="15">
      <c r="A61" s="32"/>
      <c r="B61" s="32"/>
      <c r="C61" s="32"/>
      <c r="D61" s="32"/>
    </row>
    <row r="62" spans="1:4" ht="15">
      <c r="A62" s="32"/>
      <c r="B62" s="32"/>
      <c r="C62" s="32"/>
      <c r="D62" s="32"/>
    </row>
    <row r="63" spans="1:14" s="175" customFormat="1" ht="35.25" customHeight="1">
      <c r="A63" s="174" t="s">
        <v>57</v>
      </c>
      <c r="B63" s="585" t="s">
        <v>190</v>
      </c>
      <c r="C63" s="585"/>
      <c r="D63" s="38" t="s">
        <v>195</v>
      </c>
      <c r="E63" s="458" t="s">
        <v>154</v>
      </c>
      <c r="F63" s="585" t="s">
        <v>156</v>
      </c>
      <c r="G63" s="585"/>
      <c r="H63" s="585" t="s">
        <v>155</v>
      </c>
      <c r="I63" s="585"/>
      <c r="J63" s="585"/>
      <c r="K63" s="585"/>
      <c r="L63" s="585"/>
      <c r="M63" s="585"/>
      <c r="N63" s="585"/>
    </row>
    <row r="64" spans="1:14" s="175" customFormat="1" ht="19.5" customHeight="1">
      <c r="A64" s="241">
        <v>1</v>
      </c>
      <c r="B64" s="576"/>
      <c r="C64" s="576"/>
      <c r="D64" s="380"/>
      <c r="E64" s="380"/>
      <c r="F64" s="576"/>
      <c r="G64" s="576"/>
      <c r="H64" s="576"/>
      <c r="I64" s="576"/>
      <c r="J64" s="576"/>
      <c r="K64" s="576"/>
      <c r="L64" s="576"/>
      <c r="M64" s="576"/>
      <c r="N64" s="576"/>
    </row>
    <row r="65" spans="1:14" s="175" customFormat="1" ht="19.5" customHeight="1">
      <c r="A65" s="241">
        <v>2</v>
      </c>
      <c r="B65" s="576"/>
      <c r="C65" s="576"/>
      <c r="D65" s="380"/>
      <c r="E65" s="380"/>
      <c r="F65" s="576"/>
      <c r="G65" s="576"/>
      <c r="H65" s="576"/>
      <c r="I65" s="576"/>
      <c r="J65" s="576"/>
      <c r="K65" s="576"/>
      <c r="L65" s="576"/>
      <c r="M65" s="576"/>
      <c r="N65" s="576"/>
    </row>
    <row r="66" spans="1:14" s="175" customFormat="1" ht="19.5" customHeight="1">
      <c r="A66" s="241">
        <v>3</v>
      </c>
      <c r="B66" s="576"/>
      <c r="C66" s="576"/>
      <c r="D66" s="380"/>
      <c r="E66" s="380"/>
      <c r="F66" s="576"/>
      <c r="G66" s="576"/>
      <c r="H66" s="576"/>
      <c r="I66" s="576"/>
      <c r="J66" s="576"/>
      <c r="K66" s="576"/>
      <c r="L66" s="576"/>
      <c r="M66" s="576"/>
      <c r="N66" s="576"/>
    </row>
    <row r="67" spans="1:14" s="175" customFormat="1" ht="19.5" customHeight="1">
      <c r="A67" s="241">
        <v>4</v>
      </c>
      <c r="B67" s="576"/>
      <c r="C67" s="576"/>
      <c r="D67" s="380"/>
      <c r="E67" s="380"/>
      <c r="F67" s="576"/>
      <c r="G67" s="576"/>
      <c r="H67" s="576"/>
      <c r="I67" s="576"/>
      <c r="J67" s="576"/>
      <c r="K67" s="576"/>
      <c r="L67" s="576"/>
      <c r="M67" s="576"/>
      <c r="N67" s="576"/>
    </row>
    <row r="68" spans="1:14" s="175" customFormat="1" ht="19.5" customHeight="1">
      <c r="A68" s="241">
        <v>5</v>
      </c>
      <c r="B68" s="576"/>
      <c r="C68" s="576"/>
      <c r="D68" s="380"/>
      <c r="E68" s="380"/>
      <c r="F68" s="576"/>
      <c r="G68" s="576"/>
      <c r="H68" s="576"/>
      <c r="I68" s="576"/>
      <c r="J68" s="576"/>
      <c r="K68" s="576"/>
      <c r="L68" s="576"/>
      <c r="M68" s="576"/>
      <c r="N68" s="576"/>
    </row>
    <row r="69" spans="1:14" s="175" customFormat="1" ht="19.5" customHeight="1">
      <c r="A69" s="241">
        <v>6</v>
      </c>
      <c r="B69" s="576"/>
      <c r="C69" s="576"/>
      <c r="D69" s="380"/>
      <c r="E69" s="380"/>
      <c r="F69" s="576"/>
      <c r="G69" s="576"/>
      <c r="H69" s="576"/>
      <c r="I69" s="576"/>
      <c r="J69" s="576"/>
      <c r="K69" s="576"/>
      <c r="L69" s="576"/>
      <c r="M69" s="576"/>
      <c r="N69" s="576"/>
    </row>
    <row r="70" spans="1:14" s="175" customFormat="1" ht="19.5" customHeight="1">
      <c r="A70" s="241">
        <v>7</v>
      </c>
      <c r="B70" s="576"/>
      <c r="C70" s="576"/>
      <c r="D70" s="380"/>
      <c r="E70" s="380"/>
      <c r="F70" s="576"/>
      <c r="G70" s="576"/>
      <c r="H70" s="576"/>
      <c r="I70" s="576"/>
      <c r="J70" s="576"/>
      <c r="K70" s="576"/>
      <c r="L70" s="576"/>
      <c r="M70" s="576"/>
      <c r="N70" s="576"/>
    </row>
    <row r="71" spans="1:14" s="175" customFormat="1" ht="19.5" customHeight="1">
      <c r="A71" s="241">
        <v>8</v>
      </c>
      <c r="B71" s="576"/>
      <c r="C71" s="576"/>
      <c r="D71" s="380"/>
      <c r="E71" s="380"/>
      <c r="F71" s="576"/>
      <c r="G71" s="576"/>
      <c r="H71" s="576"/>
      <c r="I71" s="576"/>
      <c r="J71" s="576"/>
      <c r="K71" s="576"/>
      <c r="L71" s="576"/>
      <c r="M71" s="576"/>
      <c r="N71" s="576"/>
    </row>
    <row r="72" spans="1:14" s="175" customFormat="1" ht="19.5" customHeight="1">
      <c r="A72" s="241">
        <v>9</v>
      </c>
      <c r="B72" s="576"/>
      <c r="C72" s="576"/>
      <c r="D72" s="380"/>
      <c r="E72" s="380"/>
      <c r="F72" s="576"/>
      <c r="G72" s="576"/>
      <c r="H72" s="576"/>
      <c r="I72" s="576"/>
      <c r="J72" s="576"/>
      <c r="K72" s="576"/>
      <c r="L72" s="576"/>
      <c r="M72" s="576"/>
      <c r="N72" s="576"/>
    </row>
    <row r="73" spans="1:14" s="175" customFormat="1" ht="19.5" customHeight="1">
      <c r="A73" s="241">
        <v>10</v>
      </c>
      <c r="B73" s="576"/>
      <c r="C73" s="576"/>
      <c r="D73" s="380"/>
      <c r="E73" s="380"/>
      <c r="F73" s="576"/>
      <c r="G73" s="576"/>
      <c r="H73" s="576"/>
      <c r="I73" s="576"/>
      <c r="J73" s="576"/>
      <c r="K73" s="576"/>
      <c r="L73" s="576"/>
      <c r="M73" s="576"/>
      <c r="N73" s="576"/>
    </row>
  </sheetData>
  <sheetProtection formatCells="0" formatColumns="0" formatRows="0" insertRows="0" deleteRows="0" sort="0" autoFilter="0"/>
  <mergeCells count="52">
    <mergeCell ref="D3:I3"/>
    <mergeCell ref="G30:K30"/>
    <mergeCell ref="B64:C64"/>
    <mergeCell ref="B65:C65"/>
    <mergeCell ref="B66:C66"/>
    <mergeCell ref="B67:C67"/>
    <mergeCell ref="H63:N63"/>
    <mergeCell ref="H64:N64"/>
    <mergeCell ref="H65:N65"/>
    <mergeCell ref="H66:N66"/>
    <mergeCell ref="H68:N68"/>
    <mergeCell ref="B3:B4"/>
    <mergeCell ref="C3:C4"/>
    <mergeCell ref="A59:N60"/>
    <mergeCell ref="F63:G63"/>
    <mergeCell ref="F64:G64"/>
    <mergeCell ref="J3:K3"/>
    <mergeCell ref="G32:K32"/>
    <mergeCell ref="G33:K33"/>
    <mergeCell ref="G34:K34"/>
    <mergeCell ref="J29:N29"/>
    <mergeCell ref="F69:G69"/>
    <mergeCell ref="F70:G70"/>
    <mergeCell ref="H69:N69"/>
    <mergeCell ref="H70:N70"/>
    <mergeCell ref="F67:G67"/>
    <mergeCell ref="F65:G65"/>
    <mergeCell ref="F66:G66"/>
    <mergeCell ref="F68:G68"/>
    <mergeCell ref="H67:N67"/>
    <mergeCell ref="F73:G73"/>
    <mergeCell ref="H73:N73"/>
    <mergeCell ref="F71:G71"/>
    <mergeCell ref="F72:G72"/>
    <mergeCell ref="H71:N71"/>
    <mergeCell ref="H72:N72"/>
    <mergeCell ref="A29:H29"/>
    <mergeCell ref="B1:N1"/>
    <mergeCell ref="A57:L57"/>
    <mergeCell ref="B39:M39"/>
    <mergeCell ref="B63:C63"/>
    <mergeCell ref="G31:K31"/>
    <mergeCell ref="N3:N4"/>
    <mergeCell ref="L3:M3"/>
    <mergeCell ref="E30:E34"/>
    <mergeCell ref="A3:A4"/>
    <mergeCell ref="B69:C69"/>
    <mergeCell ref="B70:C70"/>
    <mergeCell ref="B71:C71"/>
    <mergeCell ref="B72:C72"/>
    <mergeCell ref="B68:C68"/>
    <mergeCell ref="B73:C73"/>
  </mergeCells>
  <dataValidations count="5">
    <dataValidation allowBlank="1" showInputMessage="1" showErrorMessage="1" promptTitle="Uzmanību:" prompt="Puntki un līdz 10h nedēļā vienreizēju pasākumu saņemšanai. - 43.3.7.; punkts." sqref="H40"/>
    <dataValidation type="decimal" allowBlank="1" showInputMessage="1" showErrorMessage="1" promptTitle="Uzmanību:" prompt="Nepārsniedz kārtējam gadam valstī noteiko minimālo stundas tarifa likmi par vienu aprūpes pakalpojuma stundu vienai personai. MKN 313 25.2 punkts" sqref="J40">
      <formula1>0</formula1>
      <formula2>4</formula2>
    </dataValidation>
    <dataValidation allowBlank="1" showInputMessage="1" showErrorMessage="1" promptTitle="Uzmanību:" prompt="Līdz 50h nedēļā var saņemt gadījumā, ja likumiskais pārstāvis vai audžuģimene strādā, mācās vai apmeklē NVA pasākumus - MKN 313 43.3.3.; 43.3.4.; 43.3.5.; 43.3.6.; " sqref="G40"/>
    <dataValidation allowBlank="1" showInputMessage="1" showErrorMessage="1" promptTitle="Uzmanību:" prompt="Līdz 50h nedēļā var saņemt gadījumā, ja likumiskais pārstāvis vai audžuģimene strādā, mācās vai apmeklē NVA pasākumus - MKN 313 43.3.3.; 43.3.4.; 43.3.5.; 43.3.6.; puntki un līdz 10h nedēļā vienreizēju pasākumu saņemšanai. - 43.3.7.; punkts." sqref="G36:G38"/>
    <dataValidation type="decimal" operator="lessThanOrEqual" allowBlank="1" showInputMessage="1" showErrorMessage="1" promptTitle="Uzmanību:" prompt="Nepārsniedz kārējam gadam valstī noteikto minimālo stundas tarifa likmi par vienu aprūpes pakalpojuma stundu vienai personai. MKN 313 25.2. punkts" errorTitle="Kļūda:" error="Lūdzu pārliecinaties, ka vienas stundas cena atbilst valstī noteiktajam minimumam" sqref="I36:I38">
      <formula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4"/>
  <headerFooter>
    <oddFooter xml:space="preserve">&amp;LProjekts "Vidzeme iekļauj" </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Signe Jānelsiņa</cp:lastModifiedBy>
  <cp:lastPrinted>2018-06-28T08:31:42Z</cp:lastPrinted>
  <dcterms:created xsi:type="dcterms:W3CDTF">2016-03-11T08:03:40Z</dcterms:created>
  <dcterms:modified xsi:type="dcterms:W3CDTF">2018-08-17T08:35:39Z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